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aximos" sheetId="1" state="visible" r:id="rId1"/>
    <sheet name="Programa 12 Semanas" sheetId="2" state="visible" r:id="rId2"/>
    <sheet name="Competicio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name val="Calibri"/>
      <family val="2"/>
      <color theme="1"/>
      <sz val="11"/>
      <scheme val="minor"/>
    </font>
    <font>
      <name val="Calibri"/>
      <b val="1"/>
      <color rgb="007C3AED"/>
      <sz val="14"/>
    </font>
    <font>
      <name val="Calibri"/>
      <b val="1"/>
      <color rgb="007C3AED"/>
      <sz val="12"/>
    </font>
    <font>
      <name val="Calibri"/>
      <b val="1"/>
      <sz val="11"/>
    </font>
    <font>
      <name val="Calibri"/>
      <b val="1"/>
      <color rgb="00FFFFFF"/>
      <sz val="11"/>
    </font>
    <font>
      <name val="Calibri"/>
      <sz val="11"/>
    </font>
    <font>
      <name val="Calibri"/>
      <i val="1"/>
      <color rgb="00999999"/>
      <sz val="9"/>
    </font>
  </fonts>
  <fills count="7">
    <fill>
      <patternFill/>
    </fill>
    <fill>
      <patternFill patternType="gray125"/>
    </fill>
    <fill>
      <patternFill patternType="solid">
        <fgColor rgb="007C3AED"/>
        <bgColor rgb="007C3AED"/>
      </patternFill>
    </fill>
    <fill>
      <patternFill patternType="solid">
        <fgColor rgb="00F5F3FF"/>
        <bgColor rgb="00F5F3FF"/>
      </patternFill>
    </fill>
    <fill>
      <patternFill patternType="solid">
        <fgColor rgb="00FFFFFF"/>
        <bgColor rgb="00FFFFFF"/>
      </patternFill>
    </fill>
    <fill>
      <patternFill patternType="solid">
        <fgColor rgb="00FEF3C7"/>
        <bgColor rgb="00FEF3C7"/>
      </patternFill>
    </fill>
    <fill>
      <patternFill patternType="solid">
        <fgColor rgb="00DCFCE7"/>
        <bgColor rgb="00DCFCE7"/>
      </patternFill>
    </fill>
  </fills>
  <borders count="2">
    <border>
      <left/>
      <right/>
      <top/>
      <bottom/>
      <diagonal/>
    </border>
    <border>
      <left style="thin">
        <color rgb="00D1D5DB"/>
      </left>
      <right style="thin">
        <color rgb="00D1D5DB"/>
      </right>
      <top style="thin">
        <color rgb="00D1D5DB"/>
      </top>
      <bottom style="thin">
        <color rgb="00D1D5DB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6" fillId="0" borderId="0" pivotButton="0" quotePrefix="0" xfId="0"/>
    <xf numFmtId="0" fontId="6" fillId="0" borderId="0" applyAlignment="1" pivotButton="0" quotePrefix="0" xfId="0">
      <alignment horizontal="center" vertical="center"/>
    </xf>
    <xf numFmtId="164" fontId="5" fillId="3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164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  <xf numFmtId="164" fontId="5" fillId="6" borderId="1" applyAlignment="1" pivotButton="0" quotePrefix="0" xfId="0">
      <alignment horizontal="center" vertical="center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1"/>
  <sheetViews>
    <sheetView workbookViewId="0">
      <selection activeCell="A1" sqref="A1"/>
    </sheetView>
  </sheetViews>
  <sheetFormatPr baseColWidth="8" defaultRowHeight="15"/>
  <cols>
    <col width="24" customWidth="1" min="1" max="1"/>
    <col width="16" customWidth="1" min="2" max="2"/>
    <col width="16" customWidth="1" min="3" max="3"/>
    <col width="24" customWidth="1" min="4" max="4"/>
    <col width="16" customWidth="1" min="5" max="5"/>
  </cols>
  <sheetData>
    <row r="1">
      <c r="A1" s="1" t="inlineStr">
        <is>
          <t>REGISTRO DE MAXIMOS - POWERLIFTING</t>
        </is>
      </c>
    </row>
    <row r="2"/>
    <row r="3">
      <c r="A3" s="2" t="inlineStr">
        <is>
          <t>Datos del Atleta</t>
        </is>
      </c>
    </row>
    <row r="4">
      <c r="A4" s="3" t="inlineStr">
        <is>
          <t>Nombre:</t>
        </is>
      </c>
    </row>
    <row r="5">
      <c r="A5" s="3" t="inlineStr">
        <is>
          <t>Peso Corporal (kg):</t>
        </is>
      </c>
    </row>
    <row r="6">
      <c r="A6" s="3" t="inlineStr">
        <is>
          <t>Categoria:</t>
        </is>
      </c>
    </row>
    <row r="7">
      <c r="A7" s="3" t="inlineStr">
        <is>
          <t>Sexo (M/F):</t>
        </is>
      </c>
    </row>
    <row r="8"/>
    <row r="9">
      <c r="A9" s="2" t="inlineStr">
        <is>
          <t>1RM Actuales</t>
        </is>
      </c>
    </row>
    <row r="10">
      <c r="A10" s="4" t="inlineStr">
        <is>
          <t>Esercizio</t>
        </is>
      </c>
      <c r="B10" s="4" t="inlineStr">
        <is>
          <t>1RM (kg)</t>
        </is>
      </c>
      <c r="C10" s="4" t="inlineStr">
        <is>
          <t>Data</t>
        </is>
      </c>
      <c r="D10" s="4" t="inlineStr">
        <is>
          <t>Competicion / Gym</t>
        </is>
      </c>
    </row>
    <row r="11">
      <c r="A11" s="5" t="inlineStr">
        <is>
          <t>Sentadilla</t>
        </is>
      </c>
      <c r="B11" s="5" t="n"/>
      <c r="C11" s="5" t="n"/>
      <c r="D11" s="5" t="n"/>
    </row>
    <row r="12">
      <c r="A12" s="6" t="inlineStr">
        <is>
          <t>Press Banca</t>
        </is>
      </c>
      <c r="B12" s="6" t="n"/>
      <c r="C12" s="6" t="n"/>
      <c r="D12" s="6" t="n"/>
    </row>
    <row r="13">
      <c r="A13" s="5" t="inlineStr">
        <is>
          <t>Peso Muerto</t>
        </is>
      </c>
      <c r="B13" s="5" t="n"/>
      <c r="C13" s="5" t="n"/>
      <c r="D13" s="5" t="n"/>
    </row>
    <row r="14">
      <c r="A14" s="6" t="inlineStr">
        <is>
          <t>TOTAL</t>
        </is>
      </c>
      <c r="B14" s="6">
        <f>SUM(B11:B13)</f>
        <v/>
      </c>
      <c r="C14" s="6" t="n"/>
      <c r="D14" s="6" t="n"/>
    </row>
    <row r="15"/>
    <row r="16">
      <c r="A16" s="2" t="inlineStr">
        <is>
          <t>Wilks / DOTS</t>
        </is>
      </c>
    </row>
    <row r="17">
      <c r="A17" s="3" t="inlineStr">
        <is>
          <t>Total (kg):</t>
        </is>
      </c>
      <c r="B17">
        <f>B14</f>
        <v/>
      </c>
    </row>
    <row r="18">
      <c r="A18" s="3" t="inlineStr">
        <is>
          <t>Peso Corporal (kg):</t>
        </is>
      </c>
      <c r="B18">
        <f>B5</f>
        <v/>
      </c>
    </row>
    <row r="19">
      <c r="A19" s="7" t="inlineStr">
        <is>
          <t>Nota: Calcula tu Wilks/DOTS en openpowerlifting.org</t>
        </is>
      </c>
    </row>
    <row r="20"/>
    <row r="21">
      <c r="A21" s="8" t="inlineStr">
        <is>
          <t>Creato con TrainerStudio.com</t>
        </is>
      </c>
    </row>
  </sheetData>
  <mergeCells count="3">
    <mergeCell ref="A21:D21"/>
    <mergeCell ref="A1:E1"/>
    <mergeCell ref="A19:D19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5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24" customWidth="1" min="2" max="2"/>
    <col width="24" customWidth="1" min="3" max="3"/>
    <col width="10" customWidth="1" min="4" max="4"/>
    <col width="10" customWidth="1" min="5" max="5"/>
    <col width="10" customWidth="1" min="6" max="6"/>
    <col width="14" customWidth="1" min="7" max="7"/>
  </cols>
  <sheetData>
    <row r="1">
      <c r="A1" s="1" t="inlineStr">
        <is>
          <t>PROGRAMA BASICO DE POWERLIFTING - 12 SEMANAS</t>
        </is>
      </c>
    </row>
    <row r="2">
      <c r="A2" s="7" t="inlineStr">
        <is>
          <t>Introduce tus 1RM en la hoja 'Maximos'. Los pesos se calculan automaticamente.</t>
        </is>
      </c>
    </row>
    <row r="3"/>
    <row r="4">
      <c r="A4" s="4" t="inlineStr">
        <is>
          <t>Semana</t>
        </is>
      </c>
      <c r="B4" s="4" t="inlineStr">
        <is>
          <t>Dia</t>
        </is>
      </c>
      <c r="C4" s="4" t="inlineStr">
        <is>
          <t>Esercizio</t>
        </is>
      </c>
      <c r="D4" s="4" t="inlineStr">
        <is>
          <t>% 1RM</t>
        </is>
      </c>
      <c r="E4" s="4" t="inlineStr">
        <is>
          <t>Serie</t>
        </is>
      </c>
      <c r="F4" s="4" t="inlineStr">
        <is>
          <t>Reps</t>
        </is>
      </c>
      <c r="G4" s="4" t="inlineStr">
        <is>
          <t>Peso (kg)</t>
        </is>
      </c>
    </row>
    <row r="5">
      <c r="A5" s="5" t="n">
        <v>1</v>
      </c>
      <c r="B5" s="5" t="inlineStr">
        <is>
          <t>Dia 1 (Sentadilla)</t>
        </is>
      </c>
      <c r="C5" s="5" t="inlineStr">
        <is>
          <t>Sentadilla</t>
        </is>
      </c>
      <c r="D5" s="5" t="inlineStr">
        <is>
          <t>65%</t>
        </is>
      </c>
      <c r="E5" s="5" t="n">
        <v>4</v>
      </c>
      <c r="F5" s="5" t="n">
        <v>10</v>
      </c>
      <c r="G5" s="9">
        <f>ROUND(Maximos!B11*0.65,1)</f>
        <v/>
      </c>
    </row>
    <row r="6">
      <c r="A6" s="6" t="n">
        <v>1</v>
      </c>
      <c r="B6" s="6" t="inlineStr">
        <is>
          <t>Dia 1 (Sentadilla)</t>
        </is>
      </c>
      <c r="C6" s="6" t="inlineStr">
        <is>
          <t xml:space="preserve">  Prensa</t>
        </is>
      </c>
      <c r="D6" s="6" t="inlineStr">
        <is>
          <t>-</t>
        </is>
      </c>
      <c r="E6" s="6" t="n">
        <v>3</v>
      </c>
      <c r="F6" s="6" t="n">
        <v>10</v>
      </c>
      <c r="G6" s="6" t="inlineStr"/>
    </row>
    <row r="7">
      <c r="A7" s="5" t="n">
        <v>1</v>
      </c>
      <c r="B7" s="5" t="inlineStr">
        <is>
          <t>Dia 1 (Sentadilla)</t>
        </is>
      </c>
      <c r="C7" s="5" t="inlineStr">
        <is>
          <t xml:space="preserve">  Extension Cuadriceps</t>
        </is>
      </c>
      <c r="D7" s="5" t="inlineStr">
        <is>
          <t>-</t>
        </is>
      </c>
      <c r="E7" s="5" t="n">
        <v>3</v>
      </c>
      <c r="F7" s="5" t="n">
        <v>12</v>
      </c>
      <c r="G7" s="5" t="inlineStr"/>
    </row>
    <row r="8">
      <c r="A8" s="6" t="n">
        <v>1</v>
      </c>
      <c r="B8" s="6" t="inlineStr">
        <is>
          <t>Dia 1 (Sentadilla)</t>
        </is>
      </c>
      <c r="C8" s="6" t="inlineStr">
        <is>
          <t xml:space="preserve">  Curl Femoral</t>
        </is>
      </c>
      <c r="D8" s="6" t="inlineStr">
        <is>
          <t>-</t>
        </is>
      </c>
      <c r="E8" s="6" t="n">
        <v>3</v>
      </c>
      <c r="F8" s="6" t="n">
        <v>12</v>
      </c>
      <c r="G8" s="6" t="inlineStr"/>
    </row>
    <row r="9">
      <c r="A9" s="5" t="n">
        <v>1</v>
      </c>
      <c r="B9" s="5" t="inlineStr">
        <is>
          <t>Dia 2 (Press Banca)</t>
        </is>
      </c>
      <c r="C9" s="5" t="inlineStr">
        <is>
          <t>Press Banca</t>
        </is>
      </c>
      <c r="D9" s="5" t="inlineStr">
        <is>
          <t>65%</t>
        </is>
      </c>
      <c r="E9" s="5" t="n">
        <v>4</v>
      </c>
      <c r="F9" s="5" t="n">
        <v>10</v>
      </c>
      <c r="G9" s="9">
        <f>ROUND(Maximos!B12*0.65,1)</f>
        <v/>
      </c>
    </row>
    <row r="10">
      <c r="A10" s="6" t="n">
        <v>1</v>
      </c>
      <c r="B10" s="6" t="inlineStr">
        <is>
          <t>Dia 2 (Press Banca)</t>
        </is>
      </c>
      <c r="C10" s="6" t="inlineStr">
        <is>
          <t xml:space="preserve">  Press Inclinado</t>
        </is>
      </c>
      <c r="D10" s="6" t="inlineStr">
        <is>
          <t>-</t>
        </is>
      </c>
      <c r="E10" s="6" t="n">
        <v>3</v>
      </c>
      <c r="F10" s="6" t="n">
        <v>10</v>
      </c>
      <c r="G10" s="6" t="inlineStr"/>
    </row>
    <row r="11">
      <c r="A11" s="5" t="n">
        <v>1</v>
      </c>
      <c r="B11" s="5" t="inlineStr">
        <is>
          <t>Dia 2 (Press Banca)</t>
        </is>
      </c>
      <c r="C11" s="5" t="inlineStr">
        <is>
          <t xml:space="preserve">  Remo con Barra</t>
        </is>
      </c>
      <c r="D11" s="5" t="inlineStr">
        <is>
          <t>-</t>
        </is>
      </c>
      <c r="E11" s="5" t="n">
        <v>4</v>
      </c>
      <c r="F11" s="5" t="n">
        <v>8</v>
      </c>
      <c r="G11" s="5" t="inlineStr"/>
    </row>
    <row r="12">
      <c r="A12" s="6" t="n">
        <v>1</v>
      </c>
      <c r="B12" s="6" t="inlineStr">
        <is>
          <t>Dia 2 (Press Banca)</t>
        </is>
      </c>
      <c r="C12" s="6" t="inlineStr">
        <is>
          <t xml:space="preserve">  Triceps</t>
        </is>
      </c>
      <c r="D12" s="6" t="inlineStr">
        <is>
          <t>-</t>
        </is>
      </c>
      <c r="E12" s="6" t="n">
        <v>3</v>
      </c>
      <c r="F12" s="6" t="n">
        <v>12</v>
      </c>
      <c r="G12" s="6" t="inlineStr"/>
    </row>
    <row r="13">
      <c r="A13" s="5" t="n">
        <v>1</v>
      </c>
      <c r="B13" s="5" t="inlineStr">
        <is>
          <t>Dia 3 (Peso Muerto)</t>
        </is>
      </c>
      <c r="C13" s="5" t="inlineStr">
        <is>
          <t>Peso Muerto</t>
        </is>
      </c>
      <c r="D13" s="5" t="inlineStr">
        <is>
          <t>65%</t>
        </is>
      </c>
      <c r="E13" s="5" t="n">
        <v>4</v>
      </c>
      <c r="F13" s="5" t="n">
        <v>10</v>
      </c>
      <c r="G13" s="9">
        <f>ROUND(Maximos!B13*0.65,1)</f>
        <v/>
      </c>
    </row>
    <row r="14">
      <c r="A14" s="6" t="n">
        <v>1</v>
      </c>
      <c r="B14" s="6" t="inlineStr">
        <is>
          <t>Dia 3 (Peso Muerto)</t>
        </is>
      </c>
      <c r="C14" s="6" t="inlineStr">
        <is>
          <t xml:space="preserve">  Peso Muerto Rumano</t>
        </is>
      </c>
      <c r="D14" s="6" t="inlineStr">
        <is>
          <t>-</t>
        </is>
      </c>
      <c r="E14" s="6" t="n">
        <v>3</v>
      </c>
      <c r="F14" s="6" t="n">
        <v>8</v>
      </c>
      <c r="G14" s="6" t="inlineStr"/>
    </row>
    <row r="15">
      <c r="A15" s="5" t="n">
        <v>1</v>
      </c>
      <c r="B15" s="5" t="inlineStr">
        <is>
          <t>Dia 3 (Peso Muerto)</t>
        </is>
      </c>
      <c r="C15" s="5" t="inlineStr">
        <is>
          <t xml:space="preserve">  Hip Thrust</t>
        </is>
      </c>
      <c r="D15" s="5" t="inlineStr">
        <is>
          <t>-</t>
        </is>
      </c>
      <c r="E15" s="5" t="n">
        <v>3</v>
      </c>
      <c r="F15" s="5" t="n">
        <v>10</v>
      </c>
      <c r="G15" s="5" t="inlineStr"/>
    </row>
    <row r="16">
      <c r="A16" s="6" t="n">
        <v>1</v>
      </c>
      <c r="B16" s="6" t="inlineStr">
        <is>
          <t>Dia 3 (Peso Muerto)</t>
        </is>
      </c>
      <c r="C16" s="6" t="inlineStr">
        <is>
          <t xml:space="preserve">  Abdominales</t>
        </is>
      </c>
      <c r="D16" s="6" t="inlineStr">
        <is>
          <t>-</t>
        </is>
      </c>
      <c r="E16" s="6" t="n">
        <v>3</v>
      </c>
      <c r="F16" s="6" t="n">
        <v>15</v>
      </c>
      <c r="G16" s="6" t="inlineStr"/>
    </row>
    <row r="17">
      <c r="A17" s="5" t="n">
        <v>2</v>
      </c>
      <c r="B17" s="5" t="inlineStr">
        <is>
          <t>Dia 1 (Sentadilla)</t>
        </is>
      </c>
      <c r="C17" s="5" t="inlineStr">
        <is>
          <t>Sentadilla</t>
        </is>
      </c>
      <c r="D17" s="5" t="inlineStr">
        <is>
          <t>67.5%</t>
        </is>
      </c>
      <c r="E17" s="5" t="n">
        <v>4</v>
      </c>
      <c r="F17" s="5" t="n">
        <v>10</v>
      </c>
      <c r="G17" s="9">
        <f>ROUND(Maximos!B11*0.675,1)</f>
        <v/>
      </c>
    </row>
    <row r="18">
      <c r="A18" s="6" t="n">
        <v>2</v>
      </c>
      <c r="B18" s="6" t="inlineStr">
        <is>
          <t>Dia 1 (Sentadilla)</t>
        </is>
      </c>
      <c r="C18" s="6" t="inlineStr">
        <is>
          <t xml:space="preserve">  Prensa</t>
        </is>
      </c>
      <c r="D18" s="6" t="inlineStr">
        <is>
          <t>-</t>
        </is>
      </c>
      <c r="E18" s="6" t="n">
        <v>3</v>
      </c>
      <c r="F18" s="6" t="n">
        <v>10</v>
      </c>
      <c r="G18" s="6" t="inlineStr"/>
    </row>
    <row r="19">
      <c r="A19" s="5" t="n">
        <v>2</v>
      </c>
      <c r="B19" s="5" t="inlineStr">
        <is>
          <t>Dia 1 (Sentadilla)</t>
        </is>
      </c>
      <c r="C19" s="5" t="inlineStr">
        <is>
          <t xml:space="preserve">  Extension Cuadriceps</t>
        </is>
      </c>
      <c r="D19" s="5" t="inlineStr">
        <is>
          <t>-</t>
        </is>
      </c>
      <c r="E19" s="5" t="n">
        <v>3</v>
      </c>
      <c r="F19" s="5" t="n">
        <v>12</v>
      </c>
      <c r="G19" s="5" t="inlineStr"/>
    </row>
    <row r="20">
      <c r="A20" s="6" t="n">
        <v>2</v>
      </c>
      <c r="B20" s="6" t="inlineStr">
        <is>
          <t>Dia 1 (Sentadilla)</t>
        </is>
      </c>
      <c r="C20" s="6" t="inlineStr">
        <is>
          <t xml:space="preserve">  Curl Femoral</t>
        </is>
      </c>
      <c r="D20" s="6" t="inlineStr">
        <is>
          <t>-</t>
        </is>
      </c>
      <c r="E20" s="6" t="n">
        <v>3</v>
      </c>
      <c r="F20" s="6" t="n">
        <v>12</v>
      </c>
      <c r="G20" s="6" t="inlineStr"/>
    </row>
    <row r="21">
      <c r="A21" s="5" t="n">
        <v>2</v>
      </c>
      <c r="B21" s="5" t="inlineStr">
        <is>
          <t>Dia 2 (Press Banca)</t>
        </is>
      </c>
      <c r="C21" s="5" t="inlineStr">
        <is>
          <t>Press Banca</t>
        </is>
      </c>
      <c r="D21" s="5" t="inlineStr">
        <is>
          <t>67.5%</t>
        </is>
      </c>
      <c r="E21" s="5" t="n">
        <v>4</v>
      </c>
      <c r="F21" s="5" t="n">
        <v>10</v>
      </c>
      <c r="G21" s="9">
        <f>ROUND(Maximos!B12*0.675,1)</f>
        <v/>
      </c>
    </row>
    <row r="22">
      <c r="A22" s="6" t="n">
        <v>2</v>
      </c>
      <c r="B22" s="6" t="inlineStr">
        <is>
          <t>Dia 2 (Press Banca)</t>
        </is>
      </c>
      <c r="C22" s="6" t="inlineStr">
        <is>
          <t xml:space="preserve">  Press Inclinado</t>
        </is>
      </c>
      <c r="D22" s="6" t="inlineStr">
        <is>
          <t>-</t>
        </is>
      </c>
      <c r="E22" s="6" t="n">
        <v>3</v>
      </c>
      <c r="F22" s="6" t="n">
        <v>10</v>
      </c>
      <c r="G22" s="6" t="inlineStr"/>
    </row>
    <row r="23">
      <c r="A23" s="5" t="n">
        <v>2</v>
      </c>
      <c r="B23" s="5" t="inlineStr">
        <is>
          <t>Dia 2 (Press Banca)</t>
        </is>
      </c>
      <c r="C23" s="5" t="inlineStr">
        <is>
          <t xml:space="preserve">  Remo con Barra</t>
        </is>
      </c>
      <c r="D23" s="5" t="inlineStr">
        <is>
          <t>-</t>
        </is>
      </c>
      <c r="E23" s="5" t="n">
        <v>4</v>
      </c>
      <c r="F23" s="5" t="n">
        <v>8</v>
      </c>
      <c r="G23" s="5" t="inlineStr"/>
    </row>
    <row r="24">
      <c r="A24" s="6" t="n">
        <v>2</v>
      </c>
      <c r="B24" s="6" t="inlineStr">
        <is>
          <t>Dia 2 (Press Banca)</t>
        </is>
      </c>
      <c r="C24" s="6" t="inlineStr">
        <is>
          <t xml:space="preserve">  Triceps</t>
        </is>
      </c>
      <c r="D24" s="6" t="inlineStr">
        <is>
          <t>-</t>
        </is>
      </c>
      <c r="E24" s="6" t="n">
        <v>3</v>
      </c>
      <c r="F24" s="6" t="n">
        <v>12</v>
      </c>
      <c r="G24" s="6" t="inlineStr"/>
    </row>
    <row r="25">
      <c r="A25" s="5" t="n">
        <v>2</v>
      </c>
      <c r="B25" s="5" t="inlineStr">
        <is>
          <t>Dia 3 (Peso Muerto)</t>
        </is>
      </c>
      <c r="C25" s="5" t="inlineStr">
        <is>
          <t>Peso Muerto</t>
        </is>
      </c>
      <c r="D25" s="5" t="inlineStr">
        <is>
          <t>67.5%</t>
        </is>
      </c>
      <c r="E25" s="5" t="n">
        <v>4</v>
      </c>
      <c r="F25" s="5" t="n">
        <v>10</v>
      </c>
      <c r="G25" s="9">
        <f>ROUND(Maximos!B13*0.675,1)</f>
        <v/>
      </c>
    </row>
    <row r="26">
      <c r="A26" s="6" t="n">
        <v>2</v>
      </c>
      <c r="B26" s="6" t="inlineStr">
        <is>
          <t>Dia 3 (Peso Muerto)</t>
        </is>
      </c>
      <c r="C26" s="6" t="inlineStr">
        <is>
          <t xml:space="preserve">  Peso Muerto Rumano</t>
        </is>
      </c>
      <c r="D26" s="6" t="inlineStr">
        <is>
          <t>-</t>
        </is>
      </c>
      <c r="E26" s="6" t="n">
        <v>3</v>
      </c>
      <c r="F26" s="6" t="n">
        <v>8</v>
      </c>
      <c r="G26" s="6" t="inlineStr"/>
    </row>
    <row r="27">
      <c r="A27" s="5" t="n">
        <v>2</v>
      </c>
      <c r="B27" s="5" t="inlineStr">
        <is>
          <t>Dia 3 (Peso Muerto)</t>
        </is>
      </c>
      <c r="C27" s="5" t="inlineStr">
        <is>
          <t xml:space="preserve">  Hip Thrust</t>
        </is>
      </c>
      <c r="D27" s="5" t="inlineStr">
        <is>
          <t>-</t>
        </is>
      </c>
      <c r="E27" s="5" t="n">
        <v>3</v>
      </c>
      <c r="F27" s="5" t="n">
        <v>10</v>
      </c>
      <c r="G27" s="5" t="inlineStr"/>
    </row>
    <row r="28">
      <c r="A28" s="6" t="n">
        <v>2</v>
      </c>
      <c r="B28" s="6" t="inlineStr">
        <is>
          <t>Dia 3 (Peso Muerto)</t>
        </is>
      </c>
      <c r="C28" s="6" t="inlineStr">
        <is>
          <t xml:space="preserve">  Abdominales</t>
        </is>
      </c>
      <c r="D28" s="6" t="inlineStr">
        <is>
          <t>-</t>
        </is>
      </c>
      <c r="E28" s="6" t="n">
        <v>3</v>
      </c>
      <c r="F28" s="6" t="n">
        <v>15</v>
      </c>
      <c r="G28" s="6" t="inlineStr"/>
    </row>
    <row r="29">
      <c r="A29" s="5" t="n">
        <v>3</v>
      </c>
      <c r="B29" s="5" t="inlineStr">
        <is>
          <t>Dia 1 (Sentadilla)</t>
        </is>
      </c>
      <c r="C29" s="5" t="inlineStr">
        <is>
          <t>Sentadilla</t>
        </is>
      </c>
      <c r="D29" s="5" t="inlineStr">
        <is>
          <t>70%</t>
        </is>
      </c>
      <c r="E29" s="5" t="n">
        <v>4</v>
      </c>
      <c r="F29" s="5" t="n">
        <v>8</v>
      </c>
      <c r="G29" s="9">
        <f>ROUND(Maximos!B11*0.7,1)</f>
        <v/>
      </c>
    </row>
    <row r="30">
      <c r="A30" s="6" t="n">
        <v>3</v>
      </c>
      <c r="B30" s="6" t="inlineStr">
        <is>
          <t>Dia 1 (Sentadilla)</t>
        </is>
      </c>
      <c r="C30" s="6" t="inlineStr">
        <is>
          <t xml:space="preserve">  Prensa</t>
        </is>
      </c>
      <c r="D30" s="6" t="inlineStr">
        <is>
          <t>-</t>
        </is>
      </c>
      <c r="E30" s="6" t="n">
        <v>3</v>
      </c>
      <c r="F30" s="6" t="n">
        <v>10</v>
      </c>
      <c r="G30" s="6" t="inlineStr"/>
    </row>
    <row r="31">
      <c r="A31" s="5" t="n">
        <v>3</v>
      </c>
      <c r="B31" s="5" t="inlineStr">
        <is>
          <t>Dia 1 (Sentadilla)</t>
        </is>
      </c>
      <c r="C31" s="5" t="inlineStr">
        <is>
          <t xml:space="preserve">  Extension Cuadriceps</t>
        </is>
      </c>
      <c r="D31" s="5" t="inlineStr">
        <is>
          <t>-</t>
        </is>
      </c>
      <c r="E31" s="5" t="n">
        <v>3</v>
      </c>
      <c r="F31" s="5" t="n">
        <v>12</v>
      </c>
      <c r="G31" s="5" t="inlineStr"/>
    </row>
    <row r="32">
      <c r="A32" s="6" t="n">
        <v>3</v>
      </c>
      <c r="B32" s="6" t="inlineStr">
        <is>
          <t>Dia 1 (Sentadilla)</t>
        </is>
      </c>
      <c r="C32" s="6" t="inlineStr">
        <is>
          <t xml:space="preserve">  Curl Femoral</t>
        </is>
      </c>
      <c r="D32" s="6" t="inlineStr">
        <is>
          <t>-</t>
        </is>
      </c>
      <c r="E32" s="6" t="n">
        <v>3</v>
      </c>
      <c r="F32" s="6" t="n">
        <v>12</v>
      </c>
      <c r="G32" s="6" t="inlineStr"/>
    </row>
    <row r="33">
      <c r="A33" s="5" t="n">
        <v>3</v>
      </c>
      <c r="B33" s="5" t="inlineStr">
        <is>
          <t>Dia 2 (Press Banca)</t>
        </is>
      </c>
      <c r="C33" s="5" t="inlineStr">
        <is>
          <t>Press Banca</t>
        </is>
      </c>
      <c r="D33" s="5" t="inlineStr">
        <is>
          <t>70%</t>
        </is>
      </c>
      <c r="E33" s="5" t="n">
        <v>4</v>
      </c>
      <c r="F33" s="5" t="n">
        <v>8</v>
      </c>
      <c r="G33" s="9">
        <f>ROUND(Maximos!B12*0.7,1)</f>
        <v/>
      </c>
    </row>
    <row r="34">
      <c r="A34" s="6" t="n">
        <v>3</v>
      </c>
      <c r="B34" s="6" t="inlineStr">
        <is>
          <t>Dia 2 (Press Banca)</t>
        </is>
      </c>
      <c r="C34" s="6" t="inlineStr">
        <is>
          <t xml:space="preserve">  Press Inclinado</t>
        </is>
      </c>
      <c r="D34" s="6" t="inlineStr">
        <is>
          <t>-</t>
        </is>
      </c>
      <c r="E34" s="6" t="n">
        <v>3</v>
      </c>
      <c r="F34" s="6" t="n">
        <v>10</v>
      </c>
      <c r="G34" s="6" t="inlineStr"/>
    </row>
    <row r="35">
      <c r="A35" s="5" t="n">
        <v>3</v>
      </c>
      <c r="B35" s="5" t="inlineStr">
        <is>
          <t>Dia 2 (Press Banca)</t>
        </is>
      </c>
      <c r="C35" s="5" t="inlineStr">
        <is>
          <t xml:space="preserve">  Remo con Barra</t>
        </is>
      </c>
      <c r="D35" s="5" t="inlineStr">
        <is>
          <t>-</t>
        </is>
      </c>
      <c r="E35" s="5" t="n">
        <v>4</v>
      </c>
      <c r="F35" s="5" t="n">
        <v>8</v>
      </c>
      <c r="G35" s="5" t="inlineStr"/>
    </row>
    <row r="36">
      <c r="A36" s="6" t="n">
        <v>3</v>
      </c>
      <c r="B36" s="6" t="inlineStr">
        <is>
          <t>Dia 2 (Press Banca)</t>
        </is>
      </c>
      <c r="C36" s="6" t="inlineStr">
        <is>
          <t xml:space="preserve">  Triceps</t>
        </is>
      </c>
      <c r="D36" s="6" t="inlineStr">
        <is>
          <t>-</t>
        </is>
      </c>
      <c r="E36" s="6" t="n">
        <v>3</v>
      </c>
      <c r="F36" s="6" t="n">
        <v>12</v>
      </c>
      <c r="G36" s="6" t="inlineStr"/>
    </row>
    <row r="37">
      <c r="A37" s="5" t="n">
        <v>3</v>
      </c>
      <c r="B37" s="5" t="inlineStr">
        <is>
          <t>Dia 3 (Peso Muerto)</t>
        </is>
      </c>
      <c r="C37" s="5" t="inlineStr">
        <is>
          <t>Peso Muerto</t>
        </is>
      </c>
      <c r="D37" s="5" t="inlineStr">
        <is>
          <t>70%</t>
        </is>
      </c>
      <c r="E37" s="5" t="n">
        <v>4</v>
      </c>
      <c r="F37" s="5" t="n">
        <v>8</v>
      </c>
      <c r="G37" s="9">
        <f>ROUND(Maximos!B13*0.7,1)</f>
        <v/>
      </c>
    </row>
    <row r="38">
      <c r="A38" s="6" t="n">
        <v>3</v>
      </c>
      <c r="B38" s="6" t="inlineStr">
        <is>
          <t>Dia 3 (Peso Muerto)</t>
        </is>
      </c>
      <c r="C38" s="6" t="inlineStr">
        <is>
          <t xml:space="preserve">  Peso Muerto Rumano</t>
        </is>
      </c>
      <c r="D38" s="6" t="inlineStr">
        <is>
          <t>-</t>
        </is>
      </c>
      <c r="E38" s="6" t="n">
        <v>3</v>
      </c>
      <c r="F38" s="6" t="n">
        <v>8</v>
      </c>
      <c r="G38" s="6" t="inlineStr"/>
    </row>
    <row r="39">
      <c r="A39" s="5" t="n">
        <v>3</v>
      </c>
      <c r="B39" s="5" t="inlineStr">
        <is>
          <t>Dia 3 (Peso Muerto)</t>
        </is>
      </c>
      <c r="C39" s="5" t="inlineStr">
        <is>
          <t xml:space="preserve">  Hip Thrust</t>
        </is>
      </c>
      <c r="D39" s="5" t="inlineStr">
        <is>
          <t>-</t>
        </is>
      </c>
      <c r="E39" s="5" t="n">
        <v>3</v>
      </c>
      <c r="F39" s="5" t="n">
        <v>10</v>
      </c>
      <c r="G39" s="5" t="inlineStr"/>
    </row>
    <row r="40">
      <c r="A40" s="6" t="n">
        <v>3</v>
      </c>
      <c r="B40" s="6" t="inlineStr">
        <is>
          <t>Dia 3 (Peso Muerto)</t>
        </is>
      </c>
      <c r="C40" s="6" t="inlineStr">
        <is>
          <t xml:space="preserve">  Abdominales</t>
        </is>
      </c>
      <c r="D40" s="6" t="inlineStr">
        <is>
          <t>-</t>
        </is>
      </c>
      <c r="E40" s="6" t="n">
        <v>3</v>
      </c>
      <c r="F40" s="6" t="n">
        <v>15</v>
      </c>
      <c r="G40" s="6" t="inlineStr"/>
    </row>
    <row r="41">
      <c r="A41" s="10" t="n">
        <v>4</v>
      </c>
      <c r="B41" s="10" t="inlineStr">
        <is>
          <t>Dia 1 (Sentadilla)</t>
        </is>
      </c>
      <c r="C41" s="10" t="inlineStr">
        <is>
          <t>Sentadilla</t>
        </is>
      </c>
      <c r="D41" s="10" t="inlineStr">
        <is>
          <t>60%</t>
        </is>
      </c>
      <c r="E41" s="10" t="n">
        <v>3</v>
      </c>
      <c r="F41" s="10" t="n">
        <v>8</v>
      </c>
      <c r="G41" s="11">
        <f>ROUND(Maximos!B11*0.6,1)</f>
        <v/>
      </c>
    </row>
    <row r="42">
      <c r="A42" s="10" t="n">
        <v>4</v>
      </c>
      <c r="B42" s="10" t="inlineStr">
        <is>
          <t>Dia 1 (Sentadilla)</t>
        </is>
      </c>
      <c r="C42" s="10" t="inlineStr">
        <is>
          <t xml:space="preserve">  Prensa</t>
        </is>
      </c>
      <c r="D42" s="10" t="inlineStr">
        <is>
          <t>-</t>
        </is>
      </c>
      <c r="E42" s="10" t="n">
        <v>3</v>
      </c>
      <c r="F42" s="10" t="n">
        <v>10</v>
      </c>
      <c r="G42" s="10" t="inlineStr"/>
    </row>
    <row r="43">
      <c r="A43" s="10" t="n">
        <v>4</v>
      </c>
      <c r="B43" s="10" t="inlineStr">
        <is>
          <t>Dia 1 (Sentadilla)</t>
        </is>
      </c>
      <c r="C43" s="10" t="inlineStr">
        <is>
          <t xml:space="preserve">  Extension Cuadriceps</t>
        </is>
      </c>
      <c r="D43" s="10" t="inlineStr">
        <is>
          <t>-</t>
        </is>
      </c>
      <c r="E43" s="10" t="n">
        <v>3</v>
      </c>
      <c r="F43" s="10" t="n">
        <v>12</v>
      </c>
      <c r="G43" s="10" t="inlineStr"/>
    </row>
    <row r="44">
      <c r="A44" s="10" t="n">
        <v>4</v>
      </c>
      <c r="B44" s="10" t="inlineStr">
        <is>
          <t>Dia 1 (Sentadilla)</t>
        </is>
      </c>
      <c r="C44" s="10" t="inlineStr">
        <is>
          <t xml:space="preserve">  Curl Femoral</t>
        </is>
      </c>
      <c r="D44" s="10" t="inlineStr">
        <is>
          <t>-</t>
        </is>
      </c>
      <c r="E44" s="10" t="n">
        <v>3</v>
      </c>
      <c r="F44" s="10" t="n">
        <v>12</v>
      </c>
      <c r="G44" s="10" t="inlineStr"/>
    </row>
    <row r="45">
      <c r="A45" s="10" t="n">
        <v>4</v>
      </c>
      <c r="B45" s="10" t="inlineStr">
        <is>
          <t>Dia 2 (Press Banca)</t>
        </is>
      </c>
      <c r="C45" s="10" t="inlineStr">
        <is>
          <t>Press Banca</t>
        </is>
      </c>
      <c r="D45" s="10" t="inlineStr">
        <is>
          <t>60%</t>
        </is>
      </c>
      <c r="E45" s="10" t="n">
        <v>3</v>
      </c>
      <c r="F45" s="10" t="n">
        <v>8</v>
      </c>
      <c r="G45" s="11">
        <f>ROUND(Maximos!B12*0.6,1)</f>
        <v/>
      </c>
    </row>
    <row r="46">
      <c r="A46" s="10" t="n">
        <v>4</v>
      </c>
      <c r="B46" s="10" t="inlineStr">
        <is>
          <t>Dia 2 (Press Banca)</t>
        </is>
      </c>
      <c r="C46" s="10" t="inlineStr">
        <is>
          <t xml:space="preserve">  Press Inclinado</t>
        </is>
      </c>
      <c r="D46" s="10" t="inlineStr">
        <is>
          <t>-</t>
        </is>
      </c>
      <c r="E46" s="10" t="n">
        <v>3</v>
      </c>
      <c r="F46" s="10" t="n">
        <v>10</v>
      </c>
      <c r="G46" s="10" t="inlineStr"/>
    </row>
    <row r="47">
      <c r="A47" s="10" t="n">
        <v>4</v>
      </c>
      <c r="B47" s="10" t="inlineStr">
        <is>
          <t>Dia 2 (Press Banca)</t>
        </is>
      </c>
      <c r="C47" s="10" t="inlineStr">
        <is>
          <t xml:space="preserve">  Remo con Barra</t>
        </is>
      </c>
      <c r="D47" s="10" t="inlineStr">
        <is>
          <t>-</t>
        </is>
      </c>
      <c r="E47" s="10" t="n">
        <v>4</v>
      </c>
      <c r="F47" s="10" t="n">
        <v>8</v>
      </c>
      <c r="G47" s="10" t="inlineStr"/>
    </row>
    <row r="48">
      <c r="A48" s="10" t="n">
        <v>4</v>
      </c>
      <c r="B48" s="10" t="inlineStr">
        <is>
          <t>Dia 2 (Press Banca)</t>
        </is>
      </c>
      <c r="C48" s="10" t="inlineStr">
        <is>
          <t xml:space="preserve">  Triceps</t>
        </is>
      </c>
      <c r="D48" s="10" t="inlineStr">
        <is>
          <t>-</t>
        </is>
      </c>
      <c r="E48" s="10" t="n">
        <v>3</v>
      </c>
      <c r="F48" s="10" t="n">
        <v>12</v>
      </c>
      <c r="G48" s="10" t="inlineStr"/>
    </row>
    <row r="49">
      <c r="A49" s="10" t="n">
        <v>4</v>
      </c>
      <c r="B49" s="10" t="inlineStr">
        <is>
          <t>Dia 3 (Peso Muerto)</t>
        </is>
      </c>
      <c r="C49" s="10" t="inlineStr">
        <is>
          <t>Peso Muerto</t>
        </is>
      </c>
      <c r="D49" s="10" t="inlineStr">
        <is>
          <t>60%</t>
        </is>
      </c>
      <c r="E49" s="10" t="n">
        <v>3</v>
      </c>
      <c r="F49" s="10" t="n">
        <v>8</v>
      </c>
      <c r="G49" s="11">
        <f>ROUND(Maximos!B13*0.6,1)</f>
        <v/>
      </c>
    </row>
    <row r="50">
      <c r="A50" s="10" t="n">
        <v>4</v>
      </c>
      <c r="B50" s="10" t="inlineStr">
        <is>
          <t>Dia 3 (Peso Muerto)</t>
        </is>
      </c>
      <c r="C50" s="10" t="inlineStr">
        <is>
          <t xml:space="preserve">  Peso Muerto Rumano</t>
        </is>
      </c>
      <c r="D50" s="10" t="inlineStr">
        <is>
          <t>-</t>
        </is>
      </c>
      <c r="E50" s="10" t="n">
        <v>3</v>
      </c>
      <c r="F50" s="10" t="n">
        <v>8</v>
      </c>
      <c r="G50" s="10" t="inlineStr"/>
    </row>
    <row r="51">
      <c r="A51" s="10" t="n">
        <v>4</v>
      </c>
      <c r="B51" s="10" t="inlineStr">
        <is>
          <t>Dia 3 (Peso Muerto)</t>
        </is>
      </c>
      <c r="C51" s="10" t="inlineStr">
        <is>
          <t xml:space="preserve">  Hip Thrust</t>
        </is>
      </c>
      <c r="D51" s="10" t="inlineStr">
        <is>
          <t>-</t>
        </is>
      </c>
      <c r="E51" s="10" t="n">
        <v>3</v>
      </c>
      <c r="F51" s="10" t="n">
        <v>10</v>
      </c>
      <c r="G51" s="10" t="inlineStr"/>
    </row>
    <row r="52">
      <c r="A52" s="10" t="n">
        <v>4</v>
      </c>
      <c r="B52" s="10" t="inlineStr">
        <is>
          <t>Dia 3 (Peso Muerto)</t>
        </is>
      </c>
      <c r="C52" s="10" t="inlineStr">
        <is>
          <t xml:space="preserve">  Abdominales</t>
        </is>
      </c>
      <c r="D52" s="10" t="inlineStr">
        <is>
          <t>-</t>
        </is>
      </c>
      <c r="E52" s="10" t="n">
        <v>3</v>
      </c>
      <c r="F52" s="10" t="n">
        <v>15</v>
      </c>
      <c r="G52" s="10" t="inlineStr"/>
    </row>
    <row r="53">
      <c r="A53" s="5" t="n">
        <v>5</v>
      </c>
      <c r="B53" s="5" t="inlineStr">
        <is>
          <t>Dia 1 (Sentadilla)</t>
        </is>
      </c>
      <c r="C53" s="5" t="inlineStr">
        <is>
          <t>Sentadilla</t>
        </is>
      </c>
      <c r="D53" s="5" t="inlineStr">
        <is>
          <t>75%</t>
        </is>
      </c>
      <c r="E53" s="5" t="n">
        <v>5</v>
      </c>
      <c r="F53" s="5" t="n">
        <v>5</v>
      </c>
      <c r="G53" s="9">
        <f>ROUND(Maximos!B11*0.75,1)</f>
        <v/>
      </c>
    </row>
    <row r="54">
      <c r="A54" s="6" t="n">
        <v>5</v>
      </c>
      <c r="B54" s="6" t="inlineStr">
        <is>
          <t>Dia 1 (Sentadilla)</t>
        </is>
      </c>
      <c r="C54" s="6" t="inlineStr">
        <is>
          <t xml:space="preserve">  Prensa</t>
        </is>
      </c>
      <c r="D54" s="6" t="inlineStr">
        <is>
          <t>-</t>
        </is>
      </c>
      <c r="E54" s="6" t="n">
        <v>3</v>
      </c>
      <c r="F54" s="6" t="n">
        <v>10</v>
      </c>
      <c r="G54" s="6" t="inlineStr"/>
    </row>
    <row r="55">
      <c r="A55" s="5" t="n">
        <v>5</v>
      </c>
      <c r="B55" s="5" t="inlineStr">
        <is>
          <t>Dia 1 (Sentadilla)</t>
        </is>
      </c>
      <c r="C55" s="5" t="inlineStr">
        <is>
          <t xml:space="preserve">  Extension Cuadriceps</t>
        </is>
      </c>
      <c r="D55" s="5" t="inlineStr">
        <is>
          <t>-</t>
        </is>
      </c>
      <c r="E55" s="5" t="n">
        <v>3</v>
      </c>
      <c r="F55" s="5" t="n">
        <v>12</v>
      </c>
      <c r="G55" s="5" t="inlineStr"/>
    </row>
    <row r="56">
      <c r="A56" s="6" t="n">
        <v>5</v>
      </c>
      <c r="B56" s="6" t="inlineStr">
        <is>
          <t>Dia 1 (Sentadilla)</t>
        </is>
      </c>
      <c r="C56" s="6" t="inlineStr">
        <is>
          <t xml:space="preserve">  Curl Femoral</t>
        </is>
      </c>
      <c r="D56" s="6" t="inlineStr">
        <is>
          <t>-</t>
        </is>
      </c>
      <c r="E56" s="6" t="n">
        <v>3</v>
      </c>
      <c r="F56" s="6" t="n">
        <v>12</v>
      </c>
      <c r="G56" s="6" t="inlineStr"/>
    </row>
    <row r="57">
      <c r="A57" s="5" t="n">
        <v>5</v>
      </c>
      <c r="B57" s="5" t="inlineStr">
        <is>
          <t>Dia 2 (Press Banca)</t>
        </is>
      </c>
      <c r="C57" s="5" t="inlineStr">
        <is>
          <t>Press Banca</t>
        </is>
      </c>
      <c r="D57" s="5" t="inlineStr">
        <is>
          <t>75%</t>
        </is>
      </c>
      <c r="E57" s="5" t="n">
        <v>5</v>
      </c>
      <c r="F57" s="5" t="n">
        <v>5</v>
      </c>
      <c r="G57" s="9">
        <f>ROUND(Maximos!B12*0.75,1)</f>
        <v/>
      </c>
    </row>
    <row r="58">
      <c r="A58" s="6" t="n">
        <v>5</v>
      </c>
      <c r="B58" s="6" t="inlineStr">
        <is>
          <t>Dia 2 (Press Banca)</t>
        </is>
      </c>
      <c r="C58" s="6" t="inlineStr">
        <is>
          <t xml:space="preserve">  Press Inclinado</t>
        </is>
      </c>
      <c r="D58" s="6" t="inlineStr">
        <is>
          <t>-</t>
        </is>
      </c>
      <c r="E58" s="6" t="n">
        <v>3</v>
      </c>
      <c r="F58" s="6" t="n">
        <v>10</v>
      </c>
      <c r="G58" s="6" t="inlineStr"/>
    </row>
    <row r="59">
      <c r="A59" s="5" t="n">
        <v>5</v>
      </c>
      <c r="B59" s="5" t="inlineStr">
        <is>
          <t>Dia 2 (Press Banca)</t>
        </is>
      </c>
      <c r="C59" s="5" t="inlineStr">
        <is>
          <t xml:space="preserve">  Remo con Barra</t>
        </is>
      </c>
      <c r="D59" s="5" t="inlineStr">
        <is>
          <t>-</t>
        </is>
      </c>
      <c r="E59" s="5" t="n">
        <v>4</v>
      </c>
      <c r="F59" s="5" t="n">
        <v>8</v>
      </c>
      <c r="G59" s="5" t="inlineStr"/>
    </row>
    <row r="60">
      <c r="A60" s="6" t="n">
        <v>5</v>
      </c>
      <c r="B60" s="6" t="inlineStr">
        <is>
          <t>Dia 2 (Press Banca)</t>
        </is>
      </c>
      <c r="C60" s="6" t="inlineStr">
        <is>
          <t xml:space="preserve">  Triceps</t>
        </is>
      </c>
      <c r="D60" s="6" t="inlineStr">
        <is>
          <t>-</t>
        </is>
      </c>
      <c r="E60" s="6" t="n">
        <v>3</v>
      </c>
      <c r="F60" s="6" t="n">
        <v>12</v>
      </c>
      <c r="G60" s="6" t="inlineStr"/>
    </row>
    <row r="61">
      <c r="A61" s="5" t="n">
        <v>5</v>
      </c>
      <c r="B61" s="5" t="inlineStr">
        <is>
          <t>Dia 3 (Peso Muerto)</t>
        </is>
      </c>
      <c r="C61" s="5" t="inlineStr">
        <is>
          <t>Peso Muerto</t>
        </is>
      </c>
      <c r="D61" s="5" t="inlineStr">
        <is>
          <t>75%</t>
        </is>
      </c>
      <c r="E61" s="5" t="n">
        <v>5</v>
      </c>
      <c r="F61" s="5" t="n">
        <v>5</v>
      </c>
      <c r="G61" s="9">
        <f>ROUND(Maximos!B13*0.75,1)</f>
        <v/>
      </c>
    </row>
    <row r="62">
      <c r="A62" s="6" t="n">
        <v>5</v>
      </c>
      <c r="B62" s="6" t="inlineStr">
        <is>
          <t>Dia 3 (Peso Muerto)</t>
        </is>
      </c>
      <c r="C62" s="6" t="inlineStr">
        <is>
          <t xml:space="preserve">  Peso Muerto Rumano</t>
        </is>
      </c>
      <c r="D62" s="6" t="inlineStr">
        <is>
          <t>-</t>
        </is>
      </c>
      <c r="E62" s="6" t="n">
        <v>3</v>
      </c>
      <c r="F62" s="6" t="n">
        <v>8</v>
      </c>
      <c r="G62" s="6" t="inlineStr"/>
    </row>
    <row r="63">
      <c r="A63" s="5" t="n">
        <v>5</v>
      </c>
      <c r="B63" s="5" t="inlineStr">
        <is>
          <t>Dia 3 (Peso Muerto)</t>
        </is>
      </c>
      <c r="C63" s="5" t="inlineStr">
        <is>
          <t xml:space="preserve">  Hip Thrust</t>
        </is>
      </c>
      <c r="D63" s="5" t="inlineStr">
        <is>
          <t>-</t>
        </is>
      </c>
      <c r="E63" s="5" t="n">
        <v>3</v>
      </c>
      <c r="F63" s="5" t="n">
        <v>10</v>
      </c>
      <c r="G63" s="5" t="inlineStr"/>
    </row>
    <row r="64">
      <c r="A64" s="6" t="n">
        <v>5</v>
      </c>
      <c r="B64" s="6" t="inlineStr">
        <is>
          <t>Dia 3 (Peso Muerto)</t>
        </is>
      </c>
      <c r="C64" s="6" t="inlineStr">
        <is>
          <t xml:space="preserve">  Abdominales</t>
        </is>
      </c>
      <c r="D64" s="6" t="inlineStr">
        <is>
          <t>-</t>
        </is>
      </c>
      <c r="E64" s="6" t="n">
        <v>3</v>
      </c>
      <c r="F64" s="6" t="n">
        <v>15</v>
      </c>
      <c r="G64" s="6" t="inlineStr"/>
    </row>
    <row r="65">
      <c r="A65" s="5" t="n">
        <v>6</v>
      </c>
      <c r="B65" s="5" t="inlineStr">
        <is>
          <t>Dia 1 (Sentadilla)</t>
        </is>
      </c>
      <c r="C65" s="5" t="inlineStr">
        <is>
          <t>Sentadilla</t>
        </is>
      </c>
      <c r="D65" s="5" t="inlineStr">
        <is>
          <t>77.5%</t>
        </is>
      </c>
      <c r="E65" s="5" t="n">
        <v>5</v>
      </c>
      <c r="F65" s="5" t="n">
        <v>5</v>
      </c>
      <c r="G65" s="9">
        <f>ROUND(Maximos!B11*0.775,1)</f>
        <v/>
      </c>
    </row>
    <row r="66">
      <c r="A66" s="6" t="n">
        <v>6</v>
      </c>
      <c r="B66" s="6" t="inlineStr">
        <is>
          <t>Dia 1 (Sentadilla)</t>
        </is>
      </c>
      <c r="C66" s="6" t="inlineStr">
        <is>
          <t xml:space="preserve">  Prensa</t>
        </is>
      </c>
      <c r="D66" s="6" t="inlineStr">
        <is>
          <t>-</t>
        </is>
      </c>
      <c r="E66" s="6" t="n">
        <v>3</v>
      </c>
      <c r="F66" s="6" t="n">
        <v>10</v>
      </c>
      <c r="G66" s="6" t="inlineStr"/>
    </row>
    <row r="67">
      <c r="A67" s="5" t="n">
        <v>6</v>
      </c>
      <c r="B67" s="5" t="inlineStr">
        <is>
          <t>Dia 1 (Sentadilla)</t>
        </is>
      </c>
      <c r="C67" s="5" t="inlineStr">
        <is>
          <t xml:space="preserve">  Extension Cuadriceps</t>
        </is>
      </c>
      <c r="D67" s="5" t="inlineStr">
        <is>
          <t>-</t>
        </is>
      </c>
      <c r="E67" s="5" t="n">
        <v>3</v>
      </c>
      <c r="F67" s="5" t="n">
        <v>12</v>
      </c>
      <c r="G67" s="5" t="inlineStr"/>
    </row>
    <row r="68">
      <c r="A68" s="6" t="n">
        <v>6</v>
      </c>
      <c r="B68" s="6" t="inlineStr">
        <is>
          <t>Dia 1 (Sentadilla)</t>
        </is>
      </c>
      <c r="C68" s="6" t="inlineStr">
        <is>
          <t xml:space="preserve">  Curl Femoral</t>
        </is>
      </c>
      <c r="D68" s="6" t="inlineStr">
        <is>
          <t>-</t>
        </is>
      </c>
      <c r="E68" s="6" t="n">
        <v>3</v>
      </c>
      <c r="F68" s="6" t="n">
        <v>12</v>
      </c>
      <c r="G68" s="6" t="inlineStr"/>
    </row>
    <row r="69">
      <c r="A69" s="5" t="n">
        <v>6</v>
      </c>
      <c r="B69" s="5" t="inlineStr">
        <is>
          <t>Dia 2 (Press Banca)</t>
        </is>
      </c>
      <c r="C69" s="5" t="inlineStr">
        <is>
          <t>Press Banca</t>
        </is>
      </c>
      <c r="D69" s="5" t="inlineStr">
        <is>
          <t>77.5%</t>
        </is>
      </c>
      <c r="E69" s="5" t="n">
        <v>5</v>
      </c>
      <c r="F69" s="5" t="n">
        <v>5</v>
      </c>
      <c r="G69" s="9">
        <f>ROUND(Maximos!B12*0.775,1)</f>
        <v/>
      </c>
    </row>
    <row r="70">
      <c r="A70" s="6" t="n">
        <v>6</v>
      </c>
      <c r="B70" s="6" t="inlineStr">
        <is>
          <t>Dia 2 (Press Banca)</t>
        </is>
      </c>
      <c r="C70" s="6" t="inlineStr">
        <is>
          <t xml:space="preserve">  Press Inclinado</t>
        </is>
      </c>
      <c r="D70" s="6" t="inlineStr">
        <is>
          <t>-</t>
        </is>
      </c>
      <c r="E70" s="6" t="n">
        <v>3</v>
      </c>
      <c r="F70" s="6" t="n">
        <v>10</v>
      </c>
      <c r="G70" s="6" t="inlineStr"/>
    </row>
    <row r="71">
      <c r="A71" s="5" t="n">
        <v>6</v>
      </c>
      <c r="B71" s="5" t="inlineStr">
        <is>
          <t>Dia 2 (Press Banca)</t>
        </is>
      </c>
      <c r="C71" s="5" t="inlineStr">
        <is>
          <t xml:space="preserve">  Remo con Barra</t>
        </is>
      </c>
      <c r="D71" s="5" t="inlineStr">
        <is>
          <t>-</t>
        </is>
      </c>
      <c r="E71" s="5" t="n">
        <v>4</v>
      </c>
      <c r="F71" s="5" t="n">
        <v>8</v>
      </c>
      <c r="G71" s="5" t="inlineStr"/>
    </row>
    <row r="72">
      <c r="A72" s="6" t="n">
        <v>6</v>
      </c>
      <c r="B72" s="6" t="inlineStr">
        <is>
          <t>Dia 2 (Press Banca)</t>
        </is>
      </c>
      <c r="C72" s="6" t="inlineStr">
        <is>
          <t xml:space="preserve">  Triceps</t>
        </is>
      </c>
      <c r="D72" s="6" t="inlineStr">
        <is>
          <t>-</t>
        </is>
      </c>
      <c r="E72" s="6" t="n">
        <v>3</v>
      </c>
      <c r="F72" s="6" t="n">
        <v>12</v>
      </c>
      <c r="G72" s="6" t="inlineStr"/>
    </row>
    <row r="73">
      <c r="A73" s="5" t="n">
        <v>6</v>
      </c>
      <c r="B73" s="5" t="inlineStr">
        <is>
          <t>Dia 3 (Peso Muerto)</t>
        </is>
      </c>
      <c r="C73" s="5" t="inlineStr">
        <is>
          <t>Peso Muerto</t>
        </is>
      </c>
      <c r="D73" s="5" t="inlineStr">
        <is>
          <t>77.5%</t>
        </is>
      </c>
      <c r="E73" s="5" t="n">
        <v>5</v>
      </c>
      <c r="F73" s="5" t="n">
        <v>5</v>
      </c>
      <c r="G73" s="9">
        <f>ROUND(Maximos!B13*0.775,1)</f>
        <v/>
      </c>
    </row>
    <row r="74">
      <c r="A74" s="6" t="n">
        <v>6</v>
      </c>
      <c r="B74" s="6" t="inlineStr">
        <is>
          <t>Dia 3 (Peso Muerto)</t>
        </is>
      </c>
      <c r="C74" s="6" t="inlineStr">
        <is>
          <t xml:space="preserve">  Peso Muerto Rumano</t>
        </is>
      </c>
      <c r="D74" s="6" t="inlineStr">
        <is>
          <t>-</t>
        </is>
      </c>
      <c r="E74" s="6" t="n">
        <v>3</v>
      </c>
      <c r="F74" s="6" t="n">
        <v>8</v>
      </c>
      <c r="G74" s="6" t="inlineStr"/>
    </row>
    <row r="75">
      <c r="A75" s="5" t="n">
        <v>6</v>
      </c>
      <c r="B75" s="5" t="inlineStr">
        <is>
          <t>Dia 3 (Peso Muerto)</t>
        </is>
      </c>
      <c r="C75" s="5" t="inlineStr">
        <is>
          <t xml:space="preserve">  Hip Thrust</t>
        </is>
      </c>
      <c r="D75" s="5" t="inlineStr">
        <is>
          <t>-</t>
        </is>
      </c>
      <c r="E75" s="5" t="n">
        <v>3</v>
      </c>
      <c r="F75" s="5" t="n">
        <v>10</v>
      </c>
      <c r="G75" s="5" t="inlineStr"/>
    </row>
    <row r="76">
      <c r="A76" s="6" t="n">
        <v>6</v>
      </c>
      <c r="B76" s="6" t="inlineStr">
        <is>
          <t>Dia 3 (Peso Muerto)</t>
        </is>
      </c>
      <c r="C76" s="6" t="inlineStr">
        <is>
          <t xml:space="preserve">  Abdominales</t>
        </is>
      </c>
      <c r="D76" s="6" t="inlineStr">
        <is>
          <t>-</t>
        </is>
      </c>
      <c r="E76" s="6" t="n">
        <v>3</v>
      </c>
      <c r="F76" s="6" t="n">
        <v>15</v>
      </c>
      <c r="G76" s="6" t="inlineStr"/>
    </row>
    <row r="77">
      <c r="A77" s="5" t="n">
        <v>7</v>
      </c>
      <c r="B77" s="5" t="inlineStr">
        <is>
          <t>Dia 1 (Sentadilla)</t>
        </is>
      </c>
      <c r="C77" s="5" t="inlineStr">
        <is>
          <t>Sentadilla</t>
        </is>
      </c>
      <c r="D77" s="5" t="inlineStr">
        <is>
          <t>80%</t>
        </is>
      </c>
      <c r="E77" s="5" t="n">
        <v>5</v>
      </c>
      <c r="F77" s="5" t="n">
        <v>5</v>
      </c>
      <c r="G77" s="9">
        <f>ROUND(Maximos!B11*0.8,1)</f>
        <v/>
      </c>
    </row>
    <row r="78">
      <c r="A78" s="6" t="n">
        <v>7</v>
      </c>
      <c r="B78" s="6" t="inlineStr">
        <is>
          <t>Dia 1 (Sentadilla)</t>
        </is>
      </c>
      <c r="C78" s="6" t="inlineStr">
        <is>
          <t xml:space="preserve">  Prensa</t>
        </is>
      </c>
      <c r="D78" s="6" t="inlineStr">
        <is>
          <t>-</t>
        </is>
      </c>
      <c r="E78" s="6" t="n">
        <v>3</v>
      </c>
      <c r="F78" s="6" t="n">
        <v>10</v>
      </c>
      <c r="G78" s="6" t="inlineStr"/>
    </row>
    <row r="79">
      <c r="A79" s="5" t="n">
        <v>7</v>
      </c>
      <c r="B79" s="5" t="inlineStr">
        <is>
          <t>Dia 1 (Sentadilla)</t>
        </is>
      </c>
      <c r="C79" s="5" t="inlineStr">
        <is>
          <t xml:space="preserve">  Extension Cuadriceps</t>
        </is>
      </c>
      <c r="D79" s="5" t="inlineStr">
        <is>
          <t>-</t>
        </is>
      </c>
      <c r="E79" s="5" t="n">
        <v>3</v>
      </c>
      <c r="F79" s="5" t="n">
        <v>12</v>
      </c>
      <c r="G79" s="5" t="inlineStr"/>
    </row>
    <row r="80">
      <c r="A80" s="6" t="n">
        <v>7</v>
      </c>
      <c r="B80" s="6" t="inlineStr">
        <is>
          <t>Dia 1 (Sentadilla)</t>
        </is>
      </c>
      <c r="C80" s="6" t="inlineStr">
        <is>
          <t xml:space="preserve">  Curl Femoral</t>
        </is>
      </c>
      <c r="D80" s="6" t="inlineStr">
        <is>
          <t>-</t>
        </is>
      </c>
      <c r="E80" s="6" t="n">
        <v>3</v>
      </c>
      <c r="F80" s="6" t="n">
        <v>12</v>
      </c>
      <c r="G80" s="6" t="inlineStr"/>
    </row>
    <row r="81">
      <c r="A81" s="5" t="n">
        <v>7</v>
      </c>
      <c r="B81" s="5" t="inlineStr">
        <is>
          <t>Dia 2 (Press Banca)</t>
        </is>
      </c>
      <c r="C81" s="5" t="inlineStr">
        <is>
          <t>Press Banca</t>
        </is>
      </c>
      <c r="D81" s="5" t="inlineStr">
        <is>
          <t>80%</t>
        </is>
      </c>
      <c r="E81" s="5" t="n">
        <v>5</v>
      </c>
      <c r="F81" s="5" t="n">
        <v>5</v>
      </c>
      <c r="G81" s="9">
        <f>ROUND(Maximos!B12*0.8,1)</f>
        <v/>
      </c>
    </row>
    <row r="82">
      <c r="A82" s="6" t="n">
        <v>7</v>
      </c>
      <c r="B82" s="6" t="inlineStr">
        <is>
          <t>Dia 2 (Press Banca)</t>
        </is>
      </c>
      <c r="C82" s="6" t="inlineStr">
        <is>
          <t xml:space="preserve">  Press Inclinado</t>
        </is>
      </c>
      <c r="D82" s="6" t="inlineStr">
        <is>
          <t>-</t>
        </is>
      </c>
      <c r="E82" s="6" t="n">
        <v>3</v>
      </c>
      <c r="F82" s="6" t="n">
        <v>10</v>
      </c>
      <c r="G82" s="6" t="inlineStr"/>
    </row>
    <row r="83">
      <c r="A83" s="5" t="n">
        <v>7</v>
      </c>
      <c r="B83" s="5" t="inlineStr">
        <is>
          <t>Dia 2 (Press Banca)</t>
        </is>
      </c>
      <c r="C83" s="5" t="inlineStr">
        <is>
          <t xml:space="preserve">  Remo con Barra</t>
        </is>
      </c>
      <c r="D83" s="5" t="inlineStr">
        <is>
          <t>-</t>
        </is>
      </c>
      <c r="E83" s="5" t="n">
        <v>4</v>
      </c>
      <c r="F83" s="5" t="n">
        <v>8</v>
      </c>
      <c r="G83" s="5" t="inlineStr"/>
    </row>
    <row r="84">
      <c r="A84" s="6" t="n">
        <v>7</v>
      </c>
      <c r="B84" s="6" t="inlineStr">
        <is>
          <t>Dia 2 (Press Banca)</t>
        </is>
      </c>
      <c r="C84" s="6" t="inlineStr">
        <is>
          <t xml:space="preserve">  Triceps</t>
        </is>
      </c>
      <c r="D84" s="6" t="inlineStr">
        <is>
          <t>-</t>
        </is>
      </c>
      <c r="E84" s="6" t="n">
        <v>3</v>
      </c>
      <c r="F84" s="6" t="n">
        <v>12</v>
      </c>
      <c r="G84" s="6" t="inlineStr"/>
    </row>
    <row r="85">
      <c r="A85" s="5" t="n">
        <v>7</v>
      </c>
      <c r="B85" s="5" t="inlineStr">
        <is>
          <t>Dia 3 (Peso Muerto)</t>
        </is>
      </c>
      <c r="C85" s="5" t="inlineStr">
        <is>
          <t>Peso Muerto</t>
        </is>
      </c>
      <c r="D85" s="5" t="inlineStr">
        <is>
          <t>80%</t>
        </is>
      </c>
      <c r="E85" s="5" t="n">
        <v>5</v>
      </c>
      <c r="F85" s="5" t="n">
        <v>5</v>
      </c>
      <c r="G85" s="9">
        <f>ROUND(Maximos!B13*0.8,1)</f>
        <v/>
      </c>
    </row>
    <row r="86">
      <c r="A86" s="6" t="n">
        <v>7</v>
      </c>
      <c r="B86" s="6" t="inlineStr">
        <is>
          <t>Dia 3 (Peso Muerto)</t>
        </is>
      </c>
      <c r="C86" s="6" t="inlineStr">
        <is>
          <t xml:space="preserve">  Peso Muerto Rumano</t>
        </is>
      </c>
      <c r="D86" s="6" t="inlineStr">
        <is>
          <t>-</t>
        </is>
      </c>
      <c r="E86" s="6" t="n">
        <v>3</v>
      </c>
      <c r="F86" s="6" t="n">
        <v>8</v>
      </c>
      <c r="G86" s="6" t="inlineStr"/>
    </row>
    <row r="87">
      <c r="A87" s="5" t="n">
        <v>7</v>
      </c>
      <c r="B87" s="5" t="inlineStr">
        <is>
          <t>Dia 3 (Peso Muerto)</t>
        </is>
      </c>
      <c r="C87" s="5" t="inlineStr">
        <is>
          <t xml:space="preserve">  Hip Thrust</t>
        </is>
      </c>
      <c r="D87" s="5" t="inlineStr">
        <is>
          <t>-</t>
        </is>
      </c>
      <c r="E87" s="5" t="n">
        <v>3</v>
      </c>
      <c r="F87" s="5" t="n">
        <v>10</v>
      </c>
      <c r="G87" s="5" t="inlineStr"/>
    </row>
    <row r="88">
      <c r="A88" s="6" t="n">
        <v>7</v>
      </c>
      <c r="B88" s="6" t="inlineStr">
        <is>
          <t>Dia 3 (Peso Muerto)</t>
        </is>
      </c>
      <c r="C88" s="6" t="inlineStr">
        <is>
          <t xml:space="preserve">  Abdominales</t>
        </is>
      </c>
      <c r="D88" s="6" t="inlineStr">
        <is>
          <t>-</t>
        </is>
      </c>
      <c r="E88" s="6" t="n">
        <v>3</v>
      </c>
      <c r="F88" s="6" t="n">
        <v>15</v>
      </c>
      <c r="G88" s="6" t="inlineStr"/>
    </row>
    <row r="89">
      <c r="A89" s="10" t="n">
        <v>8</v>
      </c>
      <c r="B89" s="10" t="inlineStr">
        <is>
          <t>Dia 1 (Sentadilla)</t>
        </is>
      </c>
      <c r="C89" s="10" t="inlineStr">
        <is>
          <t>Sentadilla</t>
        </is>
      </c>
      <c r="D89" s="10" t="inlineStr">
        <is>
          <t>65%</t>
        </is>
      </c>
      <c r="E89" s="10" t="n">
        <v>3</v>
      </c>
      <c r="F89" s="10" t="n">
        <v>5</v>
      </c>
      <c r="G89" s="11">
        <f>ROUND(Maximos!B11*0.65,1)</f>
        <v/>
      </c>
    </row>
    <row r="90">
      <c r="A90" s="10" t="n">
        <v>8</v>
      </c>
      <c r="B90" s="10" t="inlineStr">
        <is>
          <t>Dia 1 (Sentadilla)</t>
        </is>
      </c>
      <c r="C90" s="10" t="inlineStr">
        <is>
          <t xml:space="preserve">  Prensa</t>
        </is>
      </c>
      <c r="D90" s="10" t="inlineStr">
        <is>
          <t>-</t>
        </is>
      </c>
      <c r="E90" s="10" t="n">
        <v>3</v>
      </c>
      <c r="F90" s="10" t="n">
        <v>10</v>
      </c>
      <c r="G90" s="10" t="inlineStr"/>
    </row>
    <row r="91">
      <c r="A91" s="10" t="n">
        <v>8</v>
      </c>
      <c r="B91" s="10" t="inlineStr">
        <is>
          <t>Dia 1 (Sentadilla)</t>
        </is>
      </c>
      <c r="C91" s="10" t="inlineStr">
        <is>
          <t xml:space="preserve">  Extension Cuadriceps</t>
        </is>
      </c>
      <c r="D91" s="10" t="inlineStr">
        <is>
          <t>-</t>
        </is>
      </c>
      <c r="E91" s="10" t="n">
        <v>3</v>
      </c>
      <c r="F91" s="10" t="n">
        <v>12</v>
      </c>
      <c r="G91" s="10" t="inlineStr"/>
    </row>
    <row r="92">
      <c r="A92" s="10" t="n">
        <v>8</v>
      </c>
      <c r="B92" s="10" t="inlineStr">
        <is>
          <t>Dia 1 (Sentadilla)</t>
        </is>
      </c>
      <c r="C92" s="10" t="inlineStr">
        <is>
          <t xml:space="preserve">  Curl Femoral</t>
        </is>
      </c>
      <c r="D92" s="10" t="inlineStr">
        <is>
          <t>-</t>
        </is>
      </c>
      <c r="E92" s="10" t="n">
        <v>3</v>
      </c>
      <c r="F92" s="10" t="n">
        <v>12</v>
      </c>
      <c r="G92" s="10" t="inlineStr"/>
    </row>
    <row r="93">
      <c r="A93" s="10" t="n">
        <v>8</v>
      </c>
      <c r="B93" s="10" t="inlineStr">
        <is>
          <t>Dia 2 (Press Banca)</t>
        </is>
      </c>
      <c r="C93" s="10" t="inlineStr">
        <is>
          <t>Press Banca</t>
        </is>
      </c>
      <c r="D93" s="10" t="inlineStr">
        <is>
          <t>65%</t>
        </is>
      </c>
      <c r="E93" s="10" t="n">
        <v>3</v>
      </c>
      <c r="F93" s="10" t="n">
        <v>5</v>
      </c>
      <c r="G93" s="11">
        <f>ROUND(Maximos!B12*0.65,1)</f>
        <v/>
      </c>
    </row>
    <row r="94">
      <c r="A94" s="10" t="n">
        <v>8</v>
      </c>
      <c r="B94" s="10" t="inlineStr">
        <is>
          <t>Dia 2 (Press Banca)</t>
        </is>
      </c>
      <c r="C94" s="10" t="inlineStr">
        <is>
          <t xml:space="preserve">  Press Inclinado</t>
        </is>
      </c>
      <c r="D94" s="10" t="inlineStr">
        <is>
          <t>-</t>
        </is>
      </c>
      <c r="E94" s="10" t="n">
        <v>3</v>
      </c>
      <c r="F94" s="10" t="n">
        <v>10</v>
      </c>
      <c r="G94" s="10" t="inlineStr"/>
    </row>
    <row r="95">
      <c r="A95" s="10" t="n">
        <v>8</v>
      </c>
      <c r="B95" s="10" t="inlineStr">
        <is>
          <t>Dia 2 (Press Banca)</t>
        </is>
      </c>
      <c r="C95" s="10" t="inlineStr">
        <is>
          <t xml:space="preserve">  Remo con Barra</t>
        </is>
      </c>
      <c r="D95" s="10" t="inlineStr">
        <is>
          <t>-</t>
        </is>
      </c>
      <c r="E95" s="10" t="n">
        <v>4</v>
      </c>
      <c r="F95" s="10" t="n">
        <v>8</v>
      </c>
      <c r="G95" s="10" t="inlineStr"/>
    </row>
    <row r="96">
      <c r="A96" s="10" t="n">
        <v>8</v>
      </c>
      <c r="B96" s="10" t="inlineStr">
        <is>
          <t>Dia 2 (Press Banca)</t>
        </is>
      </c>
      <c r="C96" s="10" t="inlineStr">
        <is>
          <t xml:space="preserve">  Triceps</t>
        </is>
      </c>
      <c r="D96" s="10" t="inlineStr">
        <is>
          <t>-</t>
        </is>
      </c>
      <c r="E96" s="10" t="n">
        <v>3</v>
      </c>
      <c r="F96" s="10" t="n">
        <v>12</v>
      </c>
      <c r="G96" s="10" t="inlineStr"/>
    </row>
    <row r="97">
      <c r="A97" s="10" t="n">
        <v>8</v>
      </c>
      <c r="B97" s="10" t="inlineStr">
        <is>
          <t>Dia 3 (Peso Muerto)</t>
        </is>
      </c>
      <c r="C97" s="10" t="inlineStr">
        <is>
          <t>Peso Muerto</t>
        </is>
      </c>
      <c r="D97" s="10" t="inlineStr">
        <is>
          <t>65%</t>
        </is>
      </c>
      <c r="E97" s="10" t="n">
        <v>3</v>
      </c>
      <c r="F97" s="10" t="n">
        <v>5</v>
      </c>
      <c r="G97" s="11">
        <f>ROUND(Maximos!B13*0.65,1)</f>
        <v/>
      </c>
    </row>
    <row r="98">
      <c r="A98" s="10" t="n">
        <v>8</v>
      </c>
      <c r="B98" s="10" t="inlineStr">
        <is>
          <t>Dia 3 (Peso Muerto)</t>
        </is>
      </c>
      <c r="C98" s="10" t="inlineStr">
        <is>
          <t xml:space="preserve">  Peso Muerto Rumano</t>
        </is>
      </c>
      <c r="D98" s="10" t="inlineStr">
        <is>
          <t>-</t>
        </is>
      </c>
      <c r="E98" s="10" t="n">
        <v>3</v>
      </c>
      <c r="F98" s="10" t="n">
        <v>8</v>
      </c>
      <c r="G98" s="10" t="inlineStr"/>
    </row>
    <row r="99">
      <c r="A99" s="10" t="n">
        <v>8</v>
      </c>
      <c r="B99" s="10" t="inlineStr">
        <is>
          <t>Dia 3 (Peso Muerto)</t>
        </is>
      </c>
      <c r="C99" s="10" t="inlineStr">
        <is>
          <t xml:space="preserve">  Hip Thrust</t>
        </is>
      </c>
      <c r="D99" s="10" t="inlineStr">
        <is>
          <t>-</t>
        </is>
      </c>
      <c r="E99" s="10" t="n">
        <v>3</v>
      </c>
      <c r="F99" s="10" t="n">
        <v>10</v>
      </c>
      <c r="G99" s="10" t="inlineStr"/>
    </row>
    <row r="100">
      <c r="A100" s="10" t="n">
        <v>8</v>
      </c>
      <c r="B100" s="10" t="inlineStr">
        <is>
          <t>Dia 3 (Peso Muerto)</t>
        </is>
      </c>
      <c r="C100" s="10" t="inlineStr">
        <is>
          <t xml:space="preserve">  Abdominales</t>
        </is>
      </c>
      <c r="D100" s="10" t="inlineStr">
        <is>
          <t>-</t>
        </is>
      </c>
      <c r="E100" s="10" t="n">
        <v>3</v>
      </c>
      <c r="F100" s="10" t="n">
        <v>15</v>
      </c>
      <c r="G100" s="10" t="inlineStr"/>
    </row>
    <row r="101">
      <c r="A101" s="5" t="n">
        <v>9</v>
      </c>
      <c r="B101" s="5" t="inlineStr">
        <is>
          <t>Dia 1 (Sentadilla)</t>
        </is>
      </c>
      <c r="C101" s="5" t="inlineStr">
        <is>
          <t>Sentadilla</t>
        </is>
      </c>
      <c r="D101" s="5" t="inlineStr">
        <is>
          <t>85%</t>
        </is>
      </c>
      <c r="E101" s="5" t="n">
        <v>5</v>
      </c>
      <c r="F101" s="5" t="n">
        <v>3</v>
      </c>
      <c r="G101" s="9">
        <f>ROUND(Maximos!B11*0.85,1)</f>
        <v/>
      </c>
    </row>
    <row r="102">
      <c r="A102" s="6" t="n">
        <v>9</v>
      </c>
      <c r="B102" s="6" t="inlineStr">
        <is>
          <t>Dia 1 (Sentadilla)</t>
        </is>
      </c>
      <c r="C102" s="6" t="inlineStr">
        <is>
          <t xml:space="preserve">  Prensa</t>
        </is>
      </c>
      <c r="D102" s="6" t="inlineStr">
        <is>
          <t>-</t>
        </is>
      </c>
      <c r="E102" s="6" t="n">
        <v>3</v>
      </c>
      <c r="F102" s="6" t="n">
        <v>10</v>
      </c>
      <c r="G102" s="6" t="inlineStr"/>
    </row>
    <row r="103">
      <c r="A103" s="5" t="n">
        <v>9</v>
      </c>
      <c r="B103" s="5" t="inlineStr">
        <is>
          <t>Dia 1 (Sentadilla)</t>
        </is>
      </c>
      <c r="C103" s="5" t="inlineStr">
        <is>
          <t xml:space="preserve">  Extension Cuadriceps</t>
        </is>
      </c>
      <c r="D103" s="5" t="inlineStr">
        <is>
          <t>-</t>
        </is>
      </c>
      <c r="E103" s="5" t="n">
        <v>3</v>
      </c>
      <c r="F103" s="5" t="n">
        <v>12</v>
      </c>
      <c r="G103" s="5" t="inlineStr"/>
    </row>
    <row r="104">
      <c r="A104" s="6" t="n">
        <v>9</v>
      </c>
      <c r="B104" s="6" t="inlineStr">
        <is>
          <t>Dia 1 (Sentadilla)</t>
        </is>
      </c>
      <c r="C104" s="6" t="inlineStr">
        <is>
          <t xml:space="preserve">  Curl Femoral</t>
        </is>
      </c>
      <c r="D104" s="6" t="inlineStr">
        <is>
          <t>-</t>
        </is>
      </c>
      <c r="E104" s="6" t="n">
        <v>3</v>
      </c>
      <c r="F104" s="6" t="n">
        <v>12</v>
      </c>
      <c r="G104" s="6" t="inlineStr"/>
    </row>
    <row r="105">
      <c r="A105" s="5" t="n">
        <v>9</v>
      </c>
      <c r="B105" s="5" t="inlineStr">
        <is>
          <t>Dia 2 (Press Banca)</t>
        </is>
      </c>
      <c r="C105" s="5" t="inlineStr">
        <is>
          <t>Press Banca</t>
        </is>
      </c>
      <c r="D105" s="5" t="inlineStr">
        <is>
          <t>85%</t>
        </is>
      </c>
      <c r="E105" s="5" t="n">
        <v>5</v>
      </c>
      <c r="F105" s="5" t="n">
        <v>3</v>
      </c>
      <c r="G105" s="9">
        <f>ROUND(Maximos!B12*0.85,1)</f>
        <v/>
      </c>
    </row>
    <row r="106">
      <c r="A106" s="6" t="n">
        <v>9</v>
      </c>
      <c r="B106" s="6" t="inlineStr">
        <is>
          <t>Dia 2 (Press Banca)</t>
        </is>
      </c>
      <c r="C106" s="6" t="inlineStr">
        <is>
          <t xml:space="preserve">  Press Inclinado</t>
        </is>
      </c>
      <c r="D106" s="6" t="inlineStr">
        <is>
          <t>-</t>
        </is>
      </c>
      <c r="E106" s="6" t="n">
        <v>3</v>
      </c>
      <c r="F106" s="6" t="n">
        <v>10</v>
      </c>
      <c r="G106" s="6" t="inlineStr"/>
    </row>
    <row r="107">
      <c r="A107" s="5" t="n">
        <v>9</v>
      </c>
      <c r="B107" s="5" t="inlineStr">
        <is>
          <t>Dia 2 (Press Banca)</t>
        </is>
      </c>
      <c r="C107" s="5" t="inlineStr">
        <is>
          <t xml:space="preserve">  Remo con Barra</t>
        </is>
      </c>
      <c r="D107" s="5" t="inlineStr">
        <is>
          <t>-</t>
        </is>
      </c>
      <c r="E107" s="5" t="n">
        <v>4</v>
      </c>
      <c r="F107" s="5" t="n">
        <v>8</v>
      </c>
      <c r="G107" s="5" t="inlineStr"/>
    </row>
    <row r="108">
      <c r="A108" s="6" t="n">
        <v>9</v>
      </c>
      <c r="B108" s="6" t="inlineStr">
        <is>
          <t>Dia 2 (Press Banca)</t>
        </is>
      </c>
      <c r="C108" s="6" t="inlineStr">
        <is>
          <t xml:space="preserve">  Triceps</t>
        </is>
      </c>
      <c r="D108" s="6" t="inlineStr">
        <is>
          <t>-</t>
        </is>
      </c>
      <c r="E108" s="6" t="n">
        <v>3</v>
      </c>
      <c r="F108" s="6" t="n">
        <v>12</v>
      </c>
      <c r="G108" s="6" t="inlineStr"/>
    </row>
    <row r="109">
      <c r="A109" s="5" t="n">
        <v>9</v>
      </c>
      <c r="B109" s="5" t="inlineStr">
        <is>
          <t>Dia 3 (Peso Muerto)</t>
        </is>
      </c>
      <c r="C109" s="5" t="inlineStr">
        <is>
          <t>Peso Muerto</t>
        </is>
      </c>
      <c r="D109" s="5" t="inlineStr">
        <is>
          <t>85%</t>
        </is>
      </c>
      <c r="E109" s="5" t="n">
        <v>5</v>
      </c>
      <c r="F109" s="5" t="n">
        <v>3</v>
      </c>
      <c r="G109" s="9">
        <f>ROUND(Maximos!B13*0.85,1)</f>
        <v/>
      </c>
    </row>
    <row r="110">
      <c r="A110" s="6" t="n">
        <v>9</v>
      </c>
      <c r="B110" s="6" t="inlineStr">
        <is>
          <t>Dia 3 (Peso Muerto)</t>
        </is>
      </c>
      <c r="C110" s="6" t="inlineStr">
        <is>
          <t xml:space="preserve">  Peso Muerto Rumano</t>
        </is>
      </c>
      <c r="D110" s="6" t="inlineStr">
        <is>
          <t>-</t>
        </is>
      </c>
      <c r="E110" s="6" t="n">
        <v>3</v>
      </c>
      <c r="F110" s="6" t="n">
        <v>8</v>
      </c>
      <c r="G110" s="6" t="inlineStr"/>
    </row>
    <row r="111">
      <c r="A111" s="5" t="n">
        <v>9</v>
      </c>
      <c r="B111" s="5" t="inlineStr">
        <is>
          <t>Dia 3 (Peso Muerto)</t>
        </is>
      </c>
      <c r="C111" s="5" t="inlineStr">
        <is>
          <t xml:space="preserve">  Hip Thrust</t>
        </is>
      </c>
      <c r="D111" s="5" t="inlineStr">
        <is>
          <t>-</t>
        </is>
      </c>
      <c r="E111" s="5" t="n">
        <v>3</v>
      </c>
      <c r="F111" s="5" t="n">
        <v>10</v>
      </c>
      <c r="G111" s="5" t="inlineStr"/>
    </row>
    <row r="112">
      <c r="A112" s="6" t="n">
        <v>9</v>
      </c>
      <c r="B112" s="6" t="inlineStr">
        <is>
          <t>Dia 3 (Peso Muerto)</t>
        </is>
      </c>
      <c r="C112" s="6" t="inlineStr">
        <is>
          <t xml:space="preserve">  Abdominales</t>
        </is>
      </c>
      <c r="D112" s="6" t="inlineStr">
        <is>
          <t>-</t>
        </is>
      </c>
      <c r="E112" s="6" t="n">
        <v>3</v>
      </c>
      <c r="F112" s="6" t="n">
        <v>15</v>
      </c>
      <c r="G112" s="6" t="inlineStr"/>
    </row>
    <row r="113">
      <c r="A113" s="5" t="n">
        <v>10</v>
      </c>
      <c r="B113" s="5" t="inlineStr">
        <is>
          <t>Dia 1 (Sentadilla)</t>
        </is>
      </c>
      <c r="C113" s="5" t="inlineStr">
        <is>
          <t>Sentadilla</t>
        </is>
      </c>
      <c r="D113" s="5" t="inlineStr">
        <is>
          <t>87.5%</t>
        </is>
      </c>
      <c r="E113" s="5" t="n">
        <v>4</v>
      </c>
      <c r="F113" s="5" t="n">
        <v>3</v>
      </c>
      <c r="G113" s="9">
        <f>ROUND(Maximos!B11*0.875,1)</f>
        <v/>
      </c>
    </row>
    <row r="114">
      <c r="A114" s="6" t="n">
        <v>10</v>
      </c>
      <c r="B114" s="6" t="inlineStr">
        <is>
          <t>Dia 1 (Sentadilla)</t>
        </is>
      </c>
      <c r="C114" s="6" t="inlineStr">
        <is>
          <t xml:space="preserve">  Prensa</t>
        </is>
      </c>
      <c r="D114" s="6" t="inlineStr">
        <is>
          <t>-</t>
        </is>
      </c>
      <c r="E114" s="6" t="n">
        <v>3</v>
      </c>
      <c r="F114" s="6" t="n">
        <v>10</v>
      </c>
      <c r="G114" s="6" t="inlineStr"/>
    </row>
    <row r="115">
      <c r="A115" s="5" t="n">
        <v>10</v>
      </c>
      <c r="B115" s="5" t="inlineStr">
        <is>
          <t>Dia 1 (Sentadilla)</t>
        </is>
      </c>
      <c r="C115" s="5" t="inlineStr">
        <is>
          <t xml:space="preserve">  Extension Cuadriceps</t>
        </is>
      </c>
      <c r="D115" s="5" t="inlineStr">
        <is>
          <t>-</t>
        </is>
      </c>
      <c r="E115" s="5" t="n">
        <v>3</v>
      </c>
      <c r="F115" s="5" t="n">
        <v>12</v>
      </c>
      <c r="G115" s="5" t="inlineStr"/>
    </row>
    <row r="116">
      <c r="A116" s="6" t="n">
        <v>10</v>
      </c>
      <c r="B116" s="6" t="inlineStr">
        <is>
          <t>Dia 1 (Sentadilla)</t>
        </is>
      </c>
      <c r="C116" s="6" t="inlineStr">
        <is>
          <t xml:space="preserve">  Curl Femoral</t>
        </is>
      </c>
      <c r="D116" s="6" t="inlineStr">
        <is>
          <t>-</t>
        </is>
      </c>
      <c r="E116" s="6" t="n">
        <v>3</v>
      </c>
      <c r="F116" s="6" t="n">
        <v>12</v>
      </c>
      <c r="G116" s="6" t="inlineStr"/>
    </row>
    <row r="117">
      <c r="A117" s="5" t="n">
        <v>10</v>
      </c>
      <c r="B117" s="5" t="inlineStr">
        <is>
          <t>Dia 2 (Press Banca)</t>
        </is>
      </c>
      <c r="C117" s="5" t="inlineStr">
        <is>
          <t>Press Banca</t>
        </is>
      </c>
      <c r="D117" s="5" t="inlineStr">
        <is>
          <t>87.5%</t>
        </is>
      </c>
      <c r="E117" s="5" t="n">
        <v>4</v>
      </c>
      <c r="F117" s="5" t="n">
        <v>3</v>
      </c>
      <c r="G117" s="9">
        <f>ROUND(Maximos!B12*0.875,1)</f>
        <v/>
      </c>
    </row>
    <row r="118">
      <c r="A118" s="6" t="n">
        <v>10</v>
      </c>
      <c r="B118" s="6" t="inlineStr">
        <is>
          <t>Dia 2 (Press Banca)</t>
        </is>
      </c>
      <c r="C118" s="6" t="inlineStr">
        <is>
          <t xml:space="preserve">  Press Inclinado</t>
        </is>
      </c>
      <c r="D118" s="6" t="inlineStr">
        <is>
          <t>-</t>
        </is>
      </c>
      <c r="E118" s="6" t="n">
        <v>3</v>
      </c>
      <c r="F118" s="6" t="n">
        <v>10</v>
      </c>
      <c r="G118" s="6" t="inlineStr"/>
    </row>
    <row r="119">
      <c r="A119" s="5" t="n">
        <v>10</v>
      </c>
      <c r="B119" s="5" t="inlineStr">
        <is>
          <t>Dia 2 (Press Banca)</t>
        </is>
      </c>
      <c r="C119" s="5" t="inlineStr">
        <is>
          <t xml:space="preserve">  Remo con Barra</t>
        </is>
      </c>
      <c r="D119" s="5" t="inlineStr">
        <is>
          <t>-</t>
        </is>
      </c>
      <c r="E119" s="5" t="n">
        <v>4</v>
      </c>
      <c r="F119" s="5" t="n">
        <v>8</v>
      </c>
      <c r="G119" s="5" t="inlineStr"/>
    </row>
    <row r="120">
      <c r="A120" s="6" t="n">
        <v>10</v>
      </c>
      <c r="B120" s="6" t="inlineStr">
        <is>
          <t>Dia 2 (Press Banca)</t>
        </is>
      </c>
      <c r="C120" s="6" t="inlineStr">
        <is>
          <t xml:space="preserve">  Triceps</t>
        </is>
      </c>
      <c r="D120" s="6" t="inlineStr">
        <is>
          <t>-</t>
        </is>
      </c>
      <c r="E120" s="6" t="n">
        <v>3</v>
      </c>
      <c r="F120" s="6" t="n">
        <v>12</v>
      </c>
      <c r="G120" s="6" t="inlineStr"/>
    </row>
    <row r="121">
      <c r="A121" s="5" t="n">
        <v>10</v>
      </c>
      <c r="B121" s="5" t="inlineStr">
        <is>
          <t>Dia 3 (Peso Muerto)</t>
        </is>
      </c>
      <c r="C121" s="5" t="inlineStr">
        <is>
          <t>Peso Muerto</t>
        </is>
      </c>
      <c r="D121" s="5" t="inlineStr">
        <is>
          <t>87.5%</t>
        </is>
      </c>
      <c r="E121" s="5" t="n">
        <v>4</v>
      </c>
      <c r="F121" s="5" t="n">
        <v>3</v>
      </c>
      <c r="G121" s="9">
        <f>ROUND(Maximos!B13*0.875,1)</f>
        <v/>
      </c>
    </row>
    <row r="122">
      <c r="A122" s="6" t="n">
        <v>10</v>
      </c>
      <c r="B122" s="6" t="inlineStr">
        <is>
          <t>Dia 3 (Peso Muerto)</t>
        </is>
      </c>
      <c r="C122" s="6" t="inlineStr">
        <is>
          <t xml:space="preserve">  Peso Muerto Rumano</t>
        </is>
      </c>
      <c r="D122" s="6" t="inlineStr">
        <is>
          <t>-</t>
        </is>
      </c>
      <c r="E122" s="6" t="n">
        <v>3</v>
      </c>
      <c r="F122" s="6" t="n">
        <v>8</v>
      </c>
      <c r="G122" s="6" t="inlineStr"/>
    </row>
    <row r="123">
      <c r="A123" s="5" t="n">
        <v>10</v>
      </c>
      <c r="B123" s="5" t="inlineStr">
        <is>
          <t>Dia 3 (Peso Muerto)</t>
        </is>
      </c>
      <c r="C123" s="5" t="inlineStr">
        <is>
          <t xml:space="preserve">  Hip Thrust</t>
        </is>
      </c>
      <c r="D123" s="5" t="inlineStr">
        <is>
          <t>-</t>
        </is>
      </c>
      <c r="E123" s="5" t="n">
        <v>3</v>
      </c>
      <c r="F123" s="5" t="n">
        <v>10</v>
      </c>
      <c r="G123" s="5" t="inlineStr"/>
    </row>
    <row r="124">
      <c r="A124" s="6" t="n">
        <v>10</v>
      </c>
      <c r="B124" s="6" t="inlineStr">
        <is>
          <t>Dia 3 (Peso Muerto)</t>
        </is>
      </c>
      <c r="C124" s="6" t="inlineStr">
        <is>
          <t xml:space="preserve">  Abdominales</t>
        </is>
      </c>
      <c r="D124" s="6" t="inlineStr">
        <is>
          <t>-</t>
        </is>
      </c>
      <c r="E124" s="6" t="n">
        <v>3</v>
      </c>
      <c r="F124" s="6" t="n">
        <v>15</v>
      </c>
      <c r="G124" s="6" t="inlineStr"/>
    </row>
    <row r="125">
      <c r="A125" s="5" t="n">
        <v>11</v>
      </c>
      <c r="B125" s="5" t="inlineStr">
        <is>
          <t>Dia 1 (Sentadilla)</t>
        </is>
      </c>
      <c r="C125" s="5" t="inlineStr">
        <is>
          <t>Sentadilla</t>
        </is>
      </c>
      <c r="D125" s="5" t="inlineStr">
        <is>
          <t>90%</t>
        </is>
      </c>
      <c r="E125" s="5" t="n">
        <v>3</v>
      </c>
      <c r="F125" s="5" t="n">
        <v>2</v>
      </c>
      <c r="G125" s="9">
        <f>ROUND(Maximos!B11*0.9,1)</f>
        <v/>
      </c>
    </row>
    <row r="126">
      <c r="A126" s="6" t="n">
        <v>11</v>
      </c>
      <c r="B126" s="6" t="inlineStr">
        <is>
          <t>Dia 1 (Sentadilla)</t>
        </is>
      </c>
      <c r="C126" s="6" t="inlineStr">
        <is>
          <t xml:space="preserve">  Prensa</t>
        </is>
      </c>
      <c r="D126" s="6" t="inlineStr">
        <is>
          <t>-</t>
        </is>
      </c>
      <c r="E126" s="6" t="n">
        <v>3</v>
      </c>
      <c r="F126" s="6" t="n">
        <v>10</v>
      </c>
      <c r="G126" s="6" t="inlineStr"/>
    </row>
    <row r="127">
      <c r="A127" s="5" t="n">
        <v>11</v>
      </c>
      <c r="B127" s="5" t="inlineStr">
        <is>
          <t>Dia 1 (Sentadilla)</t>
        </is>
      </c>
      <c r="C127" s="5" t="inlineStr">
        <is>
          <t xml:space="preserve">  Extension Cuadriceps</t>
        </is>
      </c>
      <c r="D127" s="5" t="inlineStr">
        <is>
          <t>-</t>
        </is>
      </c>
      <c r="E127" s="5" t="n">
        <v>3</v>
      </c>
      <c r="F127" s="5" t="n">
        <v>12</v>
      </c>
      <c r="G127" s="5" t="inlineStr"/>
    </row>
    <row r="128">
      <c r="A128" s="6" t="n">
        <v>11</v>
      </c>
      <c r="B128" s="6" t="inlineStr">
        <is>
          <t>Dia 1 (Sentadilla)</t>
        </is>
      </c>
      <c r="C128" s="6" t="inlineStr">
        <is>
          <t xml:space="preserve">  Curl Femoral</t>
        </is>
      </c>
      <c r="D128" s="6" t="inlineStr">
        <is>
          <t>-</t>
        </is>
      </c>
      <c r="E128" s="6" t="n">
        <v>3</v>
      </c>
      <c r="F128" s="6" t="n">
        <v>12</v>
      </c>
      <c r="G128" s="6" t="inlineStr"/>
    </row>
    <row r="129">
      <c r="A129" s="5" t="n">
        <v>11</v>
      </c>
      <c r="B129" s="5" t="inlineStr">
        <is>
          <t>Dia 2 (Press Banca)</t>
        </is>
      </c>
      <c r="C129" s="5" t="inlineStr">
        <is>
          <t>Press Banca</t>
        </is>
      </c>
      <c r="D129" s="5" t="inlineStr">
        <is>
          <t>90%</t>
        </is>
      </c>
      <c r="E129" s="5" t="n">
        <v>3</v>
      </c>
      <c r="F129" s="5" t="n">
        <v>2</v>
      </c>
      <c r="G129" s="9">
        <f>ROUND(Maximos!B12*0.9,1)</f>
        <v/>
      </c>
    </row>
    <row r="130">
      <c r="A130" s="6" t="n">
        <v>11</v>
      </c>
      <c r="B130" s="6" t="inlineStr">
        <is>
          <t>Dia 2 (Press Banca)</t>
        </is>
      </c>
      <c r="C130" s="6" t="inlineStr">
        <is>
          <t xml:space="preserve">  Press Inclinado</t>
        </is>
      </c>
      <c r="D130" s="6" t="inlineStr">
        <is>
          <t>-</t>
        </is>
      </c>
      <c r="E130" s="6" t="n">
        <v>3</v>
      </c>
      <c r="F130" s="6" t="n">
        <v>10</v>
      </c>
      <c r="G130" s="6" t="inlineStr"/>
    </row>
    <row r="131">
      <c r="A131" s="5" t="n">
        <v>11</v>
      </c>
      <c r="B131" s="5" t="inlineStr">
        <is>
          <t>Dia 2 (Press Banca)</t>
        </is>
      </c>
      <c r="C131" s="5" t="inlineStr">
        <is>
          <t xml:space="preserve">  Remo con Barra</t>
        </is>
      </c>
      <c r="D131" s="5" t="inlineStr">
        <is>
          <t>-</t>
        </is>
      </c>
      <c r="E131" s="5" t="n">
        <v>4</v>
      </c>
      <c r="F131" s="5" t="n">
        <v>8</v>
      </c>
      <c r="G131" s="5" t="inlineStr"/>
    </row>
    <row r="132">
      <c r="A132" s="6" t="n">
        <v>11</v>
      </c>
      <c r="B132" s="6" t="inlineStr">
        <is>
          <t>Dia 2 (Press Banca)</t>
        </is>
      </c>
      <c r="C132" s="6" t="inlineStr">
        <is>
          <t xml:space="preserve">  Triceps</t>
        </is>
      </c>
      <c r="D132" s="6" t="inlineStr">
        <is>
          <t>-</t>
        </is>
      </c>
      <c r="E132" s="6" t="n">
        <v>3</v>
      </c>
      <c r="F132" s="6" t="n">
        <v>12</v>
      </c>
      <c r="G132" s="6" t="inlineStr"/>
    </row>
    <row r="133">
      <c r="A133" s="5" t="n">
        <v>11</v>
      </c>
      <c r="B133" s="5" t="inlineStr">
        <is>
          <t>Dia 3 (Peso Muerto)</t>
        </is>
      </c>
      <c r="C133" s="5" t="inlineStr">
        <is>
          <t>Peso Muerto</t>
        </is>
      </c>
      <c r="D133" s="5" t="inlineStr">
        <is>
          <t>90%</t>
        </is>
      </c>
      <c r="E133" s="5" t="n">
        <v>3</v>
      </c>
      <c r="F133" s="5" t="n">
        <v>2</v>
      </c>
      <c r="G133" s="9">
        <f>ROUND(Maximos!B13*0.9,1)</f>
        <v/>
      </c>
    </row>
    <row r="134">
      <c r="A134" s="6" t="n">
        <v>11</v>
      </c>
      <c r="B134" s="6" t="inlineStr">
        <is>
          <t>Dia 3 (Peso Muerto)</t>
        </is>
      </c>
      <c r="C134" s="6" t="inlineStr">
        <is>
          <t xml:space="preserve">  Peso Muerto Rumano</t>
        </is>
      </c>
      <c r="D134" s="6" t="inlineStr">
        <is>
          <t>-</t>
        </is>
      </c>
      <c r="E134" s="6" t="n">
        <v>3</v>
      </c>
      <c r="F134" s="6" t="n">
        <v>8</v>
      </c>
      <c r="G134" s="6" t="inlineStr"/>
    </row>
    <row r="135">
      <c r="A135" s="5" t="n">
        <v>11</v>
      </c>
      <c r="B135" s="5" t="inlineStr">
        <is>
          <t>Dia 3 (Peso Muerto)</t>
        </is>
      </c>
      <c r="C135" s="5" t="inlineStr">
        <is>
          <t xml:space="preserve">  Hip Thrust</t>
        </is>
      </c>
      <c r="D135" s="5" t="inlineStr">
        <is>
          <t>-</t>
        </is>
      </c>
      <c r="E135" s="5" t="n">
        <v>3</v>
      </c>
      <c r="F135" s="5" t="n">
        <v>10</v>
      </c>
      <c r="G135" s="5" t="inlineStr"/>
    </row>
    <row r="136">
      <c r="A136" s="6" t="n">
        <v>11</v>
      </c>
      <c r="B136" s="6" t="inlineStr">
        <is>
          <t>Dia 3 (Peso Muerto)</t>
        </is>
      </c>
      <c r="C136" s="6" t="inlineStr">
        <is>
          <t xml:space="preserve">  Abdominales</t>
        </is>
      </c>
      <c r="D136" s="6" t="inlineStr">
        <is>
          <t>-</t>
        </is>
      </c>
      <c r="E136" s="6" t="n">
        <v>3</v>
      </c>
      <c r="F136" s="6" t="n">
        <v>15</v>
      </c>
      <c r="G136" s="6" t="inlineStr"/>
    </row>
    <row r="137">
      <c r="A137" s="12" t="n">
        <v>12</v>
      </c>
      <c r="B137" s="12" t="inlineStr">
        <is>
          <t>Dia 1 (Sentadilla)</t>
        </is>
      </c>
      <c r="C137" s="12" t="inlineStr">
        <is>
          <t>Sentadilla</t>
        </is>
      </c>
      <c r="D137" s="12" t="inlineStr">
        <is>
          <t>95%</t>
        </is>
      </c>
      <c r="E137" s="12" t="n">
        <v>2</v>
      </c>
      <c r="F137" s="12" t="n">
        <v>1</v>
      </c>
      <c r="G137" s="13">
        <f>ROUND(Maximos!B11*0.95,1)</f>
        <v/>
      </c>
    </row>
    <row r="138">
      <c r="A138" s="12" t="n">
        <v>12</v>
      </c>
      <c r="B138" s="12" t="inlineStr">
        <is>
          <t>Dia 1 (Sentadilla)</t>
        </is>
      </c>
      <c r="C138" s="12" t="inlineStr">
        <is>
          <t xml:space="preserve">  Prensa</t>
        </is>
      </c>
      <c r="D138" s="12" t="inlineStr">
        <is>
          <t>-</t>
        </is>
      </c>
      <c r="E138" s="12" t="n">
        <v>3</v>
      </c>
      <c r="F138" s="12" t="n">
        <v>10</v>
      </c>
      <c r="G138" s="12" t="inlineStr"/>
    </row>
    <row r="139">
      <c r="A139" s="12" t="n">
        <v>12</v>
      </c>
      <c r="B139" s="12" t="inlineStr">
        <is>
          <t>Dia 1 (Sentadilla)</t>
        </is>
      </c>
      <c r="C139" s="12" t="inlineStr">
        <is>
          <t xml:space="preserve">  Extension Cuadriceps</t>
        </is>
      </c>
      <c r="D139" s="12" t="inlineStr">
        <is>
          <t>-</t>
        </is>
      </c>
      <c r="E139" s="12" t="n">
        <v>3</v>
      </c>
      <c r="F139" s="12" t="n">
        <v>12</v>
      </c>
      <c r="G139" s="12" t="inlineStr"/>
    </row>
    <row r="140">
      <c r="A140" s="12" t="n">
        <v>12</v>
      </c>
      <c r="B140" s="12" t="inlineStr">
        <is>
          <t>Dia 1 (Sentadilla)</t>
        </is>
      </c>
      <c r="C140" s="12" t="inlineStr">
        <is>
          <t xml:space="preserve">  Curl Femoral</t>
        </is>
      </c>
      <c r="D140" s="12" t="inlineStr">
        <is>
          <t>-</t>
        </is>
      </c>
      <c r="E140" s="12" t="n">
        <v>3</v>
      </c>
      <c r="F140" s="12" t="n">
        <v>12</v>
      </c>
      <c r="G140" s="12" t="inlineStr"/>
    </row>
    <row r="141">
      <c r="A141" s="12" t="n">
        <v>12</v>
      </c>
      <c r="B141" s="12" t="inlineStr">
        <is>
          <t>Dia 2 (Press Banca)</t>
        </is>
      </c>
      <c r="C141" s="12" t="inlineStr">
        <is>
          <t>Press Banca</t>
        </is>
      </c>
      <c r="D141" s="12" t="inlineStr">
        <is>
          <t>95%</t>
        </is>
      </c>
      <c r="E141" s="12" t="n">
        <v>2</v>
      </c>
      <c r="F141" s="12" t="n">
        <v>1</v>
      </c>
      <c r="G141" s="13">
        <f>ROUND(Maximos!B12*0.95,1)</f>
        <v/>
      </c>
    </row>
    <row r="142">
      <c r="A142" s="12" t="n">
        <v>12</v>
      </c>
      <c r="B142" s="12" t="inlineStr">
        <is>
          <t>Dia 2 (Press Banca)</t>
        </is>
      </c>
      <c r="C142" s="12" t="inlineStr">
        <is>
          <t xml:space="preserve">  Press Inclinado</t>
        </is>
      </c>
      <c r="D142" s="12" t="inlineStr">
        <is>
          <t>-</t>
        </is>
      </c>
      <c r="E142" s="12" t="n">
        <v>3</v>
      </c>
      <c r="F142" s="12" t="n">
        <v>10</v>
      </c>
      <c r="G142" s="12" t="inlineStr"/>
    </row>
    <row r="143">
      <c r="A143" s="12" t="n">
        <v>12</v>
      </c>
      <c r="B143" s="12" t="inlineStr">
        <is>
          <t>Dia 2 (Press Banca)</t>
        </is>
      </c>
      <c r="C143" s="12" t="inlineStr">
        <is>
          <t xml:space="preserve">  Remo con Barra</t>
        </is>
      </c>
      <c r="D143" s="12" t="inlineStr">
        <is>
          <t>-</t>
        </is>
      </c>
      <c r="E143" s="12" t="n">
        <v>4</v>
      </c>
      <c r="F143" s="12" t="n">
        <v>8</v>
      </c>
      <c r="G143" s="12" t="inlineStr"/>
    </row>
    <row r="144">
      <c r="A144" s="12" t="n">
        <v>12</v>
      </c>
      <c r="B144" s="12" t="inlineStr">
        <is>
          <t>Dia 2 (Press Banca)</t>
        </is>
      </c>
      <c r="C144" s="12" t="inlineStr">
        <is>
          <t xml:space="preserve">  Triceps</t>
        </is>
      </c>
      <c r="D144" s="12" t="inlineStr">
        <is>
          <t>-</t>
        </is>
      </c>
      <c r="E144" s="12" t="n">
        <v>3</v>
      </c>
      <c r="F144" s="12" t="n">
        <v>12</v>
      </c>
      <c r="G144" s="12" t="inlineStr"/>
    </row>
    <row r="145">
      <c r="A145" s="12" t="n">
        <v>12</v>
      </c>
      <c r="B145" s="12" t="inlineStr">
        <is>
          <t>Dia 3 (Peso Muerto)</t>
        </is>
      </c>
      <c r="C145" s="12" t="inlineStr">
        <is>
          <t>Peso Muerto</t>
        </is>
      </c>
      <c r="D145" s="12" t="inlineStr">
        <is>
          <t>95%</t>
        </is>
      </c>
      <c r="E145" s="12" t="n">
        <v>2</v>
      </c>
      <c r="F145" s="12" t="n">
        <v>1</v>
      </c>
      <c r="G145" s="13">
        <f>ROUND(Maximos!B13*0.95,1)</f>
        <v/>
      </c>
    </row>
    <row r="146">
      <c r="A146" s="12" t="n">
        <v>12</v>
      </c>
      <c r="B146" s="12" t="inlineStr">
        <is>
          <t>Dia 3 (Peso Muerto)</t>
        </is>
      </c>
      <c r="C146" s="12" t="inlineStr">
        <is>
          <t xml:space="preserve">  Peso Muerto Rumano</t>
        </is>
      </c>
      <c r="D146" s="12" t="inlineStr">
        <is>
          <t>-</t>
        </is>
      </c>
      <c r="E146" s="12" t="n">
        <v>3</v>
      </c>
      <c r="F146" s="12" t="n">
        <v>8</v>
      </c>
      <c r="G146" s="12" t="inlineStr"/>
    </row>
    <row r="147">
      <c r="A147" s="12" t="n">
        <v>12</v>
      </c>
      <c r="B147" s="12" t="inlineStr">
        <is>
          <t>Dia 3 (Peso Muerto)</t>
        </is>
      </c>
      <c r="C147" s="12" t="inlineStr">
        <is>
          <t xml:space="preserve">  Hip Thrust</t>
        </is>
      </c>
      <c r="D147" s="12" t="inlineStr">
        <is>
          <t>-</t>
        </is>
      </c>
      <c r="E147" s="12" t="n">
        <v>3</v>
      </c>
      <c r="F147" s="12" t="n">
        <v>10</v>
      </c>
      <c r="G147" s="12" t="inlineStr"/>
    </row>
    <row r="148">
      <c r="A148" s="12" t="n">
        <v>12</v>
      </c>
      <c r="B148" s="12" t="inlineStr">
        <is>
          <t>Dia 3 (Peso Muerto)</t>
        </is>
      </c>
      <c r="C148" s="12" t="inlineStr">
        <is>
          <t xml:space="preserve">  Abdominales</t>
        </is>
      </c>
      <c r="D148" s="12" t="inlineStr">
        <is>
          <t>-</t>
        </is>
      </c>
      <c r="E148" s="12" t="n">
        <v>3</v>
      </c>
      <c r="F148" s="12" t="n">
        <v>15</v>
      </c>
      <c r="G148" s="12" t="inlineStr"/>
    </row>
    <row r="149"/>
    <row r="150">
      <c r="A150" s="8" t="inlineStr">
        <is>
          <t>Creato con TrainerStudio.com</t>
        </is>
      </c>
    </row>
  </sheetData>
  <mergeCells count="3">
    <mergeCell ref="A2:G2"/>
    <mergeCell ref="A1:G1"/>
    <mergeCell ref="A150:G150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0"/>
  <sheetViews>
    <sheetView workbookViewId="0">
      <selection activeCell="A1" sqref="A1"/>
    </sheetView>
  </sheetViews>
  <sheetFormatPr baseColWidth="8" defaultRowHeight="15"/>
  <cols>
    <col width="1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  <col width="16" customWidth="1" min="7" max="7"/>
    <col width="16" customWidth="1" min="8" max="8"/>
    <col width="16" customWidth="1" min="9" max="9"/>
    <col width="16" customWidth="1" min="10" max="10"/>
  </cols>
  <sheetData>
    <row r="1">
      <c r="A1" s="1" t="inlineStr">
        <is>
          <t>PLANIFICADOR DE INTENTOS - COMPETICION</t>
        </is>
      </c>
    </row>
    <row r="2"/>
    <row r="3">
      <c r="A3" s="3" t="inlineStr">
        <is>
          <t>Competicion:</t>
        </is>
      </c>
    </row>
    <row r="4">
      <c r="A4" s="3" t="inlineStr">
        <is>
          <t>Data:</t>
        </is>
      </c>
    </row>
    <row r="5">
      <c r="A5" s="3" t="inlineStr">
        <is>
          <t>Lugar:</t>
        </is>
      </c>
    </row>
    <row r="6">
      <c r="A6" s="3" t="inlineStr">
        <is>
          <t>Categoria:</t>
        </is>
      </c>
    </row>
    <row r="7">
      <c r="A7" s="3" t="inlineStr">
        <is>
          <t>Peso corporal:</t>
        </is>
      </c>
    </row>
    <row r="8"/>
    <row r="9">
      <c r="A9" s="4" t="inlineStr">
        <is>
          <t>Esercizio</t>
        </is>
      </c>
      <c r="B9" s="4" t="inlineStr">
        <is>
          <t>1RM Gym</t>
        </is>
      </c>
      <c r="C9" s="4" t="inlineStr">
        <is>
          <t>Opener (1er)</t>
        </is>
      </c>
      <c r="D9" s="4" t="inlineStr">
        <is>
          <t>% de 1RM</t>
        </is>
      </c>
      <c r="E9" s="4" t="inlineStr">
        <is>
          <t>2do Intento</t>
        </is>
      </c>
      <c r="F9" s="4" t="inlineStr">
        <is>
          <t>% de 1RM</t>
        </is>
      </c>
      <c r="G9" s="4" t="inlineStr">
        <is>
          <t>3er Intento</t>
        </is>
      </c>
      <c r="H9" s="4" t="inlineStr">
        <is>
          <t>% de 1RM</t>
        </is>
      </c>
      <c r="I9" s="4" t="inlineStr">
        <is>
          <t>Resultado</t>
        </is>
      </c>
      <c r="J9" s="4" t="inlineStr">
        <is>
          <t>Mejor Intento</t>
        </is>
      </c>
    </row>
    <row r="10">
      <c r="A10" s="5" t="inlineStr">
        <is>
          <t>Sentadilla</t>
        </is>
      </c>
      <c r="B10" s="5">
        <f>Maximos!B11</f>
        <v/>
      </c>
      <c r="C10" s="5" t="n"/>
      <c r="D10" s="5">
        <f>IF(AND(C10&lt;&gt;"",B10&lt;&gt;""),ROUND(C10/B10*100,1)&amp;"%","")</f>
        <v/>
      </c>
      <c r="E10" s="5" t="n"/>
      <c r="F10" s="5">
        <f>IF(AND(E10&lt;&gt;"",B10&lt;&gt;""),ROUND(E10/B10*100,1)&amp;"%","")</f>
        <v/>
      </c>
      <c r="G10" s="5" t="n"/>
      <c r="H10" s="5">
        <f>IF(AND(G10&lt;&gt;"",B10&lt;&gt;""),ROUND(G10/B10*100,1)&amp;"%","")</f>
        <v/>
      </c>
      <c r="I10" s="5" t="n"/>
      <c r="J10" s="5" t="n"/>
    </row>
    <row r="11">
      <c r="A11" s="6" t="inlineStr">
        <is>
          <t>Press Banca</t>
        </is>
      </c>
      <c r="B11" s="6">
        <f>Maximos!B12</f>
        <v/>
      </c>
      <c r="C11" s="6" t="n"/>
      <c r="D11" s="6">
        <f>IF(AND(C11&lt;&gt;"",B11&lt;&gt;""),ROUND(C11/B11*100,1)&amp;"%","")</f>
        <v/>
      </c>
      <c r="E11" s="6" t="n"/>
      <c r="F11" s="6">
        <f>IF(AND(E11&lt;&gt;"",B11&lt;&gt;""),ROUND(E11/B11*100,1)&amp;"%","")</f>
        <v/>
      </c>
      <c r="G11" s="6" t="n"/>
      <c r="H11" s="6">
        <f>IF(AND(G11&lt;&gt;"",B11&lt;&gt;""),ROUND(G11/B11*100,1)&amp;"%","")</f>
        <v/>
      </c>
      <c r="I11" s="6" t="n"/>
      <c r="J11" s="6" t="n"/>
    </row>
    <row r="12">
      <c r="A12" s="5" t="inlineStr">
        <is>
          <t>Peso Muerto</t>
        </is>
      </c>
      <c r="B12" s="5">
        <f>Maximos!B13</f>
        <v/>
      </c>
      <c r="C12" s="5" t="n"/>
      <c r="D12" s="5">
        <f>IF(AND(C12&lt;&gt;"",B12&lt;&gt;""),ROUND(C12/B12*100,1)&amp;"%","")</f>
        <v/>
      </c>
      <c r="E12" s="5" t="n"/>
      <c r="F12" s="5">
        <f>IF(AND(E12&lt;&gt;"",B12&lt;&gt;""),ROUND(E12/B12*100,1)&amp;"%","")</f>
        <v/>
      </c>
      <c r="G12" s="5" t="n"/>
      <c r="H12" s="5">
        <f>IF(AND(G12&lt;&gt;"",B12&lt;&gt;""),ROUND(G12/B12*100,1)&amp;"%","")</f>
        <v/>
      </c>
      <c r="I12" s="5" t="n"/>
      <c r="J12" s="5" t="n"/>
    </row>
    <row r="13">
      <c r="A13" s="6" t="inlineStr">
        <is>
          <t>TOTAL</t>
        </is>
      </c>
      <c r="B13" s="6" t="n"/>
      <c r="C13" s="6" t="n"/>
      <c r="D13" s="6" t="n"/>
      <c r="E13" s="6" t="n"/>
      <c r="F13" s="6" t="n"/>
      <c r="G13" s="6" t="n"/>
      <c r="H13" s="6" t="n"/>
      <c r="I13" s="6">
        <f>SUM(I10:I12)</f>
        <v/>
      </c>
      <c r="J13" s="6" t="n"/>
    </row>
    <row r="14"/>
    <row r="15">
      <c r="A15" s="2" t="inlineStr">
        <is>
          <t>Estrategia de Intentos:</t>
        </is>
      </c>
    </row>
    <row r="16">
      <c r="A16" s="14" t="inlineStr">
        <is>
          <t>1er intento (Opener): ~90-92% del 1RM de gym. Debe ser un peso seguro.</t>
        </is>
      </c>
    </row>
    <row r="17">
      <c r="A17" s="14" t="inlineStr">
        <is>
          <t>2do intento: ~95-97% si el opener fue facil.</t>
        </is>
      </c>
    </row>
    <row r="18">
      <c r="A18" s="14" t="inlineStr">
        <is>
          <t>3er intento: PR o peso estrategico segun la situacion.</t>
        </is>
      </c>
    </row>
    <row r="19"/>
    <row r="20">
      <c r="A20" s="8" t="inlineStr">
        <is>
          <t>Creato con TrainerStudio.com</t>
        </is>
      </c>
    </row>
  </sheetData>
  <mergeCells count="5">
    <mergeCell ref="A18:H18"/>
    <mergeCell ref="A1:G1"/>
    <mergeCell ref="A16:H16"/>
    <mergeCell ref="A20:J20"/>
    <mergeCell ref="A17:H1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2026-02-27T07:52:35Z</dcterms:created>
  <dcterms:modified xsi:type="dcterms:W3CDTF">2026-04-23T08:43:34Z</dcterms:modified>
</cp:coreProperties>
</file>